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72" firstSheet="4" activeTab="6"/>
  </bookViews>
  <sheets>
    <sheet name="预算草案目录" sheetId="27" r:id="rId1"/>
    <sheet name="一般公共财政预算收支总表 （附件1）" sheetId="9" r:id="rId2"/>
    <sheet name="一般公共财政预算收入明细表 (附表2)" sheetId="10" r:id="rId3"/>
    <sheet name="一般公共财政预算支出明细表 (附表3)" sheetId="28" r:id="rId4"/>
    <sheet name="一般公共财政预算本级支出明细表 (附表4)" sheetId="15" r:id="rId5"/>
    <sheet name="一般公共预算本级基本支出表（附表5）" sheetId="23" r:id="rId6"/>
    <sheet name="一般公共预算税收返还和转移支付分项目表(附表6）" sheetId="24" r:id="rId7"/>
    <sheet name="一般公共预算税收返还和转移支付分地区表（附表7）" sheetId="25" r:id="rId8"/>
    <sheet name="专项转移支付分项目表(附表8）" sheetId="32" r:id="rId9"/>
    <sheet name="专项转移支付分地区表（附表9）" sheetId="33" r:id="rId10"/>
    <sheet name="政府一般债务限额和余额情况表（附表10）" sheetId="18" r:id="rId11"/>
    <sheet name="本级政府性基金收入预算表（附表11）" sheetId="14" r:id="rId12"/>
    <sheet name="本级政府性基金支出预算表（附表12）" sheetId="30" r:id="rId13"/>
    <sheet name="政府性基金转移支付表（附表13）" sheetId="20" r:id="rId14"/>
    <sheet name="政府性基金转移支付分地区表（附表14)" sheetId="26" r:id="rId15"/>
    <sheet name="政府专项债务限额和余额情况（附表15）" sheetId="19" r:id="rId16"/>
    <sheet name="本级国有资本经营收入预算表（附表16）" sheetId="21" r:id="rId17"/>
    <sheet name="本级国有资本经营支出预算表（附表17）" sheetId="22" r:id="rId18"/>
    <sheet name="社会保险基金预算收入表（附表18）" sheetId="13" r:id="rId19"/>
    <sheet name="社会保险基金预算支出表（附表19）" sheetId="31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</externalReferences>
  <definedNames>
    <definedName name="_xlnm._FilterDatabase" localSheetId="5" hidden="1">'一般公共预算本级基本支出表（附表5）'!$A$5:$C$43</definedName>
    <definedName name="_xlnm._FilterDatabase" localSheetId="7" hidden="1">'一般公共预算税收返还和转移支付分地区表（附表7）'!$A$5:$U$7</definedName>
    <definedName name="_xlnm._FilterDatabase" localSheetId="9" hidden="1">'专项转移支付分地区表（附表9）'!$A$5:$U$7</definedName>
    <definedName name="_xlnm._FilterDatabase" localSheetId="4" hidden="1">'一般公共财政预算本级支出明细表 (附表4)'!$A$4:$FL$346</definedName>
    <definedName name="_xlnm._FilterDatabase" localSheetId="2" hidden="1">'一般公共财政预算收入明细表 (附表2)'!$A$5:$H$94</definedName>
    <definedName name="_" localSheetId="18">#REF!</definedName>
    <definedName name="_" localSheetId="2">#REF!</definedName>
    <definedName name="_" localSheetId="1">#REF!</definedName>
    <definedName name="_">#REF!</definedName>
    <definedName name="__xlfn.IFERROR" hidden="1">#NAME?</definedName>
    <definedName name="_1">#REF!</definedName>
    <definedName name="_121">#REF!</definedName>
    <definedName name="_13101">#REF!</definedName>
    <definedName name="_13102">#REF!</definedName>
    <definedName name="_133">#REF!</definedName>
    <definedName name="_13302">#REF!</definedName>
    <definedName name="_13398">#REF!</definedName>
    <definedName name="_144">#REF!</definedName>
    <definedName name="_1501">#REF!</definedName>
    <definedName name="_15102">#REF!</definedName>
    <definedName name="_15202">#REF!</definedName>
    <definedName name="_18101">#REF!</definedName>
    <definedName name="_18102">#REF!</definedName>
    <definedName name="_18198">#REF!</definedName>
    <definedName name="_2">#REF!</definedName>
    <definedName name="_2005年11月2日" localSheetId="18">#REF!</definedName>
    <definedName name="_2005年11月2日" localSheetId="2">#REF!</definedName>
    <definedName name="_2005年11月2日" localSheetId="1">#REF!</definedName>
    <definedName name="_2005年11月2日">#REF!</definedName>
    <definedName name="_21114">#REF!</definedName>
    <definedName name="_6_其他" localSheetId="18">#REF!</definedName>
    <definedName name="_6_其他" localSheetId="2">#REF!</definedName>
    <definedName name="_6_其他" localSheetId="1">#REF!</definedName>
    <definedName name="_6_其他">#REF!</definedName>
    <definedName name="_999年12月31日股份应收帐款.dbf">#REF!</definedName>
    <definedName name="_db2">'[1]综合成本分析01.01-0205'!$A$3:$K$57</definedName>
    <definedName name="_db3">'[1]FY02'!$A$1:$I$31</definedName>
    <definedName name="_Fill" hidden="1">[2]eqpmad2!#REF!</definedName>
    <definedName name="_xlnm._FilterDatabase" hidden="1">#REF!</definedName>
    <definedName name="_Key1" hidden="1">#REF!</definedName>
    <definedName name="_kk2">#REF!</definedName>
    <definedName name="_kk3">#REF!</definedName>
    <definedName name="_km1">'[3]合并抵销或调整分录（1）'!$C$2:$C$260</definedName>
    <definedName name="_Order1" hidden="1">255</definedName>
    <definedName name="_Order2" hidden="1">255</definedName>
    <definedName name="_PA7">'[4]SW-TEO'!#REF!</definedName>
    <definedName name="_PA8">'[4]SW-TEO'!#REF!</definedName>
    <definedName name="_PD1">'[4]SW-TEO'!#REF!</definedName>
    <definedName name="_PE12">'[4]SW-TEO'!#REF!</definedName>
    <definedName name="_PE13">'[4]SW-TEO'!#REF!</definedName>
    <definedName name="_PE6">'[4]SW-TEO'!#REF!</definedName>
    <definedName name="_PE7">'[4]SW-TEO'!#REF!</definedName>
    <definedName name="_PE8">'[4]SW-TEO'!#REF!</definedName>
    <definedName name="_PE9">'[4]SW-TEO'!#REF!</definedName>
    <definedName name="_PH1">'[4]SW-TEO'!#REF!</definedName>
    <definedName name="_PI1">'[4]SW-TEO'!#REF!</definedName>
    <definedName name="_PK1">'[4]SW-TEO'!#REF!</definedName>
    <definedName name="_PK3">'[4]SW-TEO'!#REF!</definedName>
    <definedName name="_Sort" hidden="1">#REF!</definedName>
    <definedName name="_YA002">'[5]T02'!$E$9</definedName>
    <definedName name="_YA008">'[5]T02'!$E$23</definedName>
    <definedName name="_YA009">'[5]T02'!$E$24</definedName>
    <definedName name="_YA015">'[5]T02'!$E$33</definedName>
    <definedName name="_YA020">'[5]T02'!$E$40</definedName>
    <definedName name="_YA024">'[5]T02'!$E$44</definedName>
    <definedName name="_YA028">'[5]T02'!$E$49</definedName>
    <definedName name="_YA035">'[5]T02'!$E$56</definedName>
    <definedName name="_YA045">'[5]T02'!$E$62</definedName>
    <definedName name="_YC001">'[5]T02'!$E$45</definedName>
    <definedName name="_YC101">'[5]T02'!$E$48</definedName>
    <definedName name="_YE208">'[5]T02'!$E$63</definedName>
    <definedName name="_YE210">'[5]T02'!$E$64</definedName>
    <definedName name="_YE215">'[5]T02'!$E$65</definedName>
    <definedName name="a" localSheetId="18">#REF!</definedName>
    <definedName name="a" localSheetId="2">#REF!</definedName>
    <definedName name="a" localSheetId="1">#REF!</definedName>
    <definedName name="a">#REF!</definedName>
    <definedName name="AAA">[6]数字视频并帐!$A$1:$D$25</definedName>
    <definedName name="after_tax">#REF!</definedName>
    <definedName name="aiu_bottom">'[7]Financ. Overview'!#REF!</definedName>
    <definedName name="AP">#REF!</definedName>
    <definedName name="as">#N/A</definedName>
    <definedName name="AS2DocOpenMode" hidden="1">"AS2DocumentEdit"</definedName>
    <definedName name="asd" localSheetId="18">#REF!</definedName>
    <definedName name="asd" localSheetId="2">#REF!</definedName>
    <definedName name="asd" localSheetId="1">#REF!</definedName>
    <definedName name="asd">#REF!</definedName>
    <definedName name="az">#REF!</definedName>
    <definedName name="AZX">#REF!</definedName>
    <definedName name="Back">[8]信息技术资本性支出!$D$77:$D$78</definedName>
    <definedName name="bb">#REF!</definedName>
    <definedName name="bc" localSheetId="2">#REF!</definedName>
    <definedName name="bc" localSheetId="1">#REF!</definedName>
    <definedName name="bc">#REF!</definedName>
    <definedName name="before_tax">#REF!</definedName>
    <definedName name="BF">#REF!</definedName>
    <definedName name="BM8_SelectZBM.BM8_ZBMChangeKMM" localSheetId="18">[9]!BM8_SelectZBM.BM8_ZBMChangeKMM</definedName>
    <definedName name="BM8_SelectZBM.BM8_ZBMChangeKMM" localSheetId="2">[9]!BM8_SelectZBM.BM8_ZBMChangeKMM</definedName>
    <definedName name="BM8_SelectZBM.BM8_ZBMChangeKMM" localSheetId="1">[9]!BM8_SelectZBM.BM8_ZBMChangeKMM</definedName>
    <definedName name="BM8_SelectZBM.BM8_ZBMChangeKMM">[9]!BM8_SelectZBM.BM8_ZBMChangeKMM</definedName>
    <definedName name="BM8_SelectZBM.BM8_ZBMminusOption" localSheetId="18">[9]!BM8_SelectZBM.BM8_ZBMminusOption</definedName>
    <definedName name="BM8_SelectZBM.BM8_ZBMminusOption" localSheetId="2">[9]!BM8_SelectZBM.BM8_ZBMminusOption</definedName>
    <definedName name="BM8_SelectZBM.BM8_ZBMminusOption" localSheetId="1">[9]!BM8_SelectZBM.BM8_ZBMminusOption</definedName>
    <definedName name="BM8_SelectZBM.BM8_ZBMminusOption">[9]!BM8_SelectZBM.BM8_ZBMminusOption</definedName>
    <definedName name="BM8_SelectZBM.BM8_ZBMSumOption" localSheetId="18">[9]!BM8_SelectZBM.BM8_ZBMSumOption</definedName>
    <definedName name="BM8_SelectZBM.BM8_ZBMSumOption" localSheetId="2">[9]!BM8_SelectZBM.BM8_ZBMSumOption</definedName>
    <definedName name="BM8_SelectZBM.BM8_ZBMSumOption" localSheetId="1">[9]!BM8_SelectZBM.BM8_ZBMSumOption</definedName>
    <definedName name="BM8_SelectZBM.BM8_ZBMSumOption">[9]!BM8_SelectZBM.BM8_ZBMSumOption</definedName>
    <definedName name="Bust">#REF!</definedName>
    <definedName name="c1.dbf">#REF!</definedName>
    <definedName name="cb.dbf">#REF!</definedName>
    <definedName name="ccc">#REF!</definedName>
    <definedName name="cccc">#REF!</definedName>
    <definedName name="chengbenfu.dbf">#REF!</definedName>
    <definedName name="Continue">#REF!</definedName>
    <definedName name="Cop">[8]信息技术资本性支出!$D$62:$D$64</definedName>
    <definedName name="csb">#REF!</definedName>
    <definedName name="current_asset">#REF!</definedName>
    <definedName name="D" localSheetId="18">#REF!</definedName>
    <definedName name="D" localSheetId="2">#REF!</definedName>
    <definedName name="D" localSheetId="1">#REF!</definedName>
    <definedName name="D">#REF!</definedName>
    <definedName name="dasflwque" localSheetId="18">#REF!</definedName>
    <definedName name="dasflwque" localSheetId="2">#REF!</definedName>
    <definedName name="dasflwque" localSheetId="1">#REF!</definedName>
    <definedName name="dasflwque">#REF!</definedName>
    <definedName name="data">#REF!</definedName>
    <definedName name="Database" localSheetId="18" hidden="1">#REF!</definedName>
    <definedName name="Database" localSheetId="2" hidden="1">#REF!</definedName>
    <definedName name="Database" localSheetId="1" hidden="1">#REF!</definedName>
    <definedName name="Database" hidden="1">#REF!</definedName>
    <definedName name="database2">#REF!</definedName>
    <definedName name="database3">#REF!</definedName>
    <definedName name="dd">#REF!</definedName>
    <definedName name="dff">#REF!</definedName>
    <definedName name="dfg" localSheetId="18">#REF!</definedName>
    <definedName name="dfg" localSheetId="2">#REF!</definedName>
    <definedName name="dfg" localSheetId="1">#REF!</definedName>
    <definedName name="dfg">#REF!</definedName>
    <definedName name="dfrg">#REF!</definedName>
    <definedName name="DG">#REF!</definedName>
    <definedName name="DM">#REF!</definedName>
    <definedName name="Documents_array">#REF!</definedName>
    <definedName name="dss" hidden="1">#REF!</definedName>
    <definedName name="E206.">#REF!</definedName>
    <definedName name="ee">#REF!</definedName>
    <definedName name="eee">#REF!</definedName>
    <definedName name="ff">#REF!</definedName>
    <definedName name="fff">#REF!</definedName>
    <definedName name="Fixed_assests">#REF!</definedName>
    <definedName name="FRC">[10]Main!$C$9</definedName>
    <definedName name="FW_0" localSheetId="18">#REF!</definedName>
    <definedName name="FW_0" localSheetId="2">#REF!</definedName>
    <definedName name="FW_0" localSheetId="1">#REF!</definedName>
    <definedName name="FW_0">#REF!</definedName>
    <definedName name="fw_1" localSheetId="18">#REF!</definedName>
    <definedName name="fw_1" localSheetId="2">#REF!</definedName>
    <definedName name="fw_1" localSheetId="1">#REF!</definedName>
    <definedName name="fw_1">#REF!</definedName>
    <definedName name="gg">#REF!</definedName>
    <definedName name="gxxe2003">'[11]P1012001'!$A$6:$E$117</definedName>
    <definedName name="gxxe20032">'[11]P1012001'!$A$6:$E$117</definedName>
    <definedName name="hdiaodsadas">#REF!</definedName>
    <definedName name="Hello">#REF!</definedName>
    <definedName name="hh" localSheetId="18">#REF!</definedName>
    <definedName name="hh" localSheetId="2">#REF!</definedName>
    <definedName name="hh" localSheetId="1">#REF!</definedName>
    <definedName name="hh">#REF!</definedName>
    <definedName name="hhhh">#REF!</definedName>
    <definedName name="hostfee">'[7]Financ. Overview'!$H$12</definedName>
    <definedName name="hraiu_bottom">'[7]Financ. Overview'!#REF!</definedName>
    <definedName name="hvac">'[7]Financ. Overview'!#REF!</definedName>
    <definedName name="HWSheet">1</definedName>
    <definedName name="ii">#REF!</definedName>
    <definedName name="IL">#REF!</definedName>
    <definedName name="Inf">[8]信息技术资本性支出!$D$83:$D$87</definedName>
    <definedName name="jj">#REF!</definedName>
    <definedName name="kk">#REF!</definedName>
    <definedName name="kkkk">#REF!</definedName>
    <definedName name="KW">[12]Erection!#REF!</definedName>
    <definedName name="Long_term_investment">#REF!</definedName>
    <definedName name="m00" localSheetId="18">#REF!</definedName>
    <definedName name="m00" localSheetId="2">#REF!</definedName>
    <definedName name="m00" localSheetId="1">#REF!</definedName>
    <definedName name="m00">#REF!</definedName>
    <definedName name="MakeIt">#REF!</definedName>
    <definedName name="mm">#NAME?</definedName>
    <definedName name="Module.Prix_SMC">#N/A</definedName>
    <definedName name="Morning">#REF!</definedName>
    <definedName name="MR">#REF!</definedName>
    <definedName name="NK">#REF!</definedName>
    <definedName name="NN">#REF!</definedName>
    <definedName name="NONECAS">#REF!</definedName>
    <definedName name="Null">[8]信息技术资本性支出!$D$60</definedName>
    <definedName name="OS">[13]Open!#REF!</definedName>
    <definedName name="Other_assets">#REF!</definedName>
    <definedName name="owners_equity">#REF!</definedName>
    <definedName name="Per">[8]信息技术资本性支出!$D$68:$D$71</definedName>
    <definedName name="Poppy">#REF!</definedName>
    <definedName name="pp">#REF!</definedName>
    <definedName name="pr_toolbox">[7]Toolbox!$A$3:$I$80</definedName>
    <definedName name="_xlnm.Print_Area" localSheetId="2">'一般公共财政预算收入明细表 (附表2)'!$A$1:$C$94</definedName>
    <definedName name="_xlnm.Print_Area" localSheetId="1">'一般公共财政预算收支总表 （附件1）'!$A$1:$F$37</definedName>
    <definedName name="_xlnm.Print_Area">#N/A</definedName>
    <definedName name="Print_Area_MI">#REF!</definedName>
    <definedName name="_xlnm.Print_Titles" localSheetId="2">'一般公共财政预算收入明细表 (附表2)'!$1:$4</definedName>
    <definedName name="_xlnm.Print_Titles" localSheetId="1">'一般公共财政预算收支总表 （附件1）'!$2:$4</definedName>
    <definedName name="_xlnm.Print_Titles">#N/A</definedName>
    <definedName name="Prix_SMC">#N/A</definedName>
    <definedName name="qq">#REF!</definedName>
    <definedName name="qqqq">#REF!</definedName>
    <definedName name="rr">#REF!</definedName>
    <definedName name="rrrr">#REF!</definedName>
    <definedName name="s">#REF!</definedName>
    <definedName name="s_c_list">[14]Toolbox!$A$7:$H$969</definedName>
    <definedName name="SCG">'[15]G.1R-Shou COP Gf'!#REF!</definedName>
    <definedName name="sdlfee">'[7]Financ. Overview'!$H$13</definedName>
    <definedName name="sfeggsafasfas">#REF!</definedName>
    <definedName name="Sheet11">#REF!</definedName>
    <definedName name="Short_term_liability">#REF!</definedName>
    <definedName name="shouru1.dbf">#REF!</definedName>
    <definedName name="solar_ratio">'[16]POWER ASSUMPTIONS'!$H$7</definedName>
    <definedName name="ss">#REF!</definedName>
    <definedName name="ss7fee">'[7]Financ. Overview'!$H$18</definedName>
    <definedName name="ssss">#REF!</definedName>
    <definedName name="subsfee">'[7]Financ. Overview'!$H$14</definedName>
    <definedName name="T04036Z">'[5]T04'!$E$42</definedName>
    <definedName name="T12007_SUM">#REF!</definedName>
    <definedName name="T12008_SUM">#REF!</definedName>
    <definedName name="T12011_SUM">#REF!</definedName>
    <definedName name="T12050_SUM">#REF!</definedName>
    <definedName name="TextRefCopy1">#REF!</definedName>
    <definedName name="TextRefCopyRangeCount" hidden="1">1</definedName>
    <definedName name="toolbox">[17]Toolbox!$C$5:$T$1578</definedName>
    <definedName name="tt">#REF!</definedName>
    <definedName name="ttt">#REF!</definedName>
    <definedName name="tttt">#REF!</definedName>
    <definedName name="UD">#REF!</definedName>
    <definedName name="UFPrn20010103130336">#REF!</definedName>
    <definedName name="UFPrn20011105150820">#REF!</definedName>
    <definedName name="UFPrn20020109154935">#REF!</definedName>
    <definedName name="UFPrn20020109162810">#REF!</definedName>
    <definedName name="UFPrn20020109162826">#REF!</definedName>
    <definedName name="UFPrn20020111124510">#REF!</definedName>
    <definedName name="UFPrn20020402144808">#REF!</definedName>
    <definedName name="UFPrn20020402144841">#REF!</definedName>
    <definedName name="UFPrn20020402144932">#REF!</definedName>
    <definedName name="UFPrn20020402145009">#REF!</definedName>
    <definedName name="UFPrn20020403125644">#REF!</definedName>
    <definedName name="UFPrn20021008134934">#REF!</definedName>
    <definedName name="UFPrn20021227160254">#REF!</definedName>
    <definedName name="UFPrn20021227161905">#REF!</definedName>
    <definedName name="UFPrn20021228105341">#REF!</definedName>
    <definedName name="UFPrn20021231153747">#REF!</definedName>
    <definedName name="UFPrn20021231153959">#REF!</definedName>
    <definedName name="UFPrn20030113152008">#REF!</definedName>
    <definedName name="UFPrn20030115152607">#REF!</definedName>
    <definedName name="UFPrn20030115152656">#REF!</definedName>
    <definedName name="UFPrn20030115152908">#REF!</definedName>
    <definedName name="UFPrn20030115152952">#REF!</definedName>
    <definedName name="UFPrn20030119152443">#REF!</definedName>
    <definedName name="UFPrn20030119152726">#REF!</definedName>
    <definedName name="UFPrn20030119153059">#REF!</definedName>
    <definedName name="UFPrn20030121151455">[18]内部往来!#REF!</definedName>
    <definedName name="UFPrn20030121151542">#REF!</definedName>
    <definedName name="UFPrn20040109171439">#REF!</definedName>
    <definedName name="UFPrn20040109172410">#REF!</definedName>
    <definedName name="UFPrn20040111104024">#REF!</definedName>
    <definedName name="UFPrn20040115171222">#REF!</definedName>
    <definedName name="UFPrn20040115171308">#REF!</definedName>
    <definedName name="UFPrn20040202094722">#REF!</definedName>
    <definedName name="UFPrn20040202095020">#REF!</definedName>
    <definedName name="UFPrn20040202095452">#REF!</definedName>
    <definedName name="UFPrn20040220172044">[19]其他利润明细!#REF!</definedName>
    <definedName name="UFPrn20040221093001">#REF!</definedName>
    <definedName name="UFPrn20040221093031">#REF!</definedName>
    <definedName name="UFPrn20040303152252">#REF!</definedName>
    <definedName name="UFPrn20040311120926">#REF!</definedName>
    <definedName name="UFPrn20040311172157">#REF!</definedName>
    <definedName name="UFPrn20040315152132">#REF!</definedName>
    <definedName name="UFPrn20040315163739">#REF!</definedName>
    <definedName name="UFPrn20040315170450">#REF!</definedName>
    <definedName name="UFPrn20040403204923">[20]数量对比!$A$1:$E$25</definedName>
    <definedName name="UFPrn20040817090340">#REF!</definedName>
    <definedName name="UFPrn20040831085047">#REF!</definedName>
    <definedName name="UFPrn20040912100543">#REF!</definedName>
    <definedName name="UFPrn20041030161322">#REF!</definedName>
    <definedName name="UFPrn20041123212744">#REF!</definedName>
    <definedName name="UFPrn20041126111508">#REF!</definedName>
    <definedName name="UFPrn20041126134435">#REF!</definedName>
    <definedName name="UFPrn20041128113442">#REF!</definedName>
    <definedName name="UFPrn20041128162815">#REF!</definedName>
    <definedName name="UFPrn20041128163326">#REF!</definedName>
    <definedName name="UFPrn20041128163449">#REF!</definedName>
    <definedName name="UFPrn20041128164154">#REF!</definedName>
    <definedName name="UFPrn20041219145313">#REF!</definedName>
    <definedName name="UFPrn20041219145413">#REF!</definedName>
    <definedName name="UFPrn20041219145458">#REF!</definedName>
    <definedName name="UFPrn20041219145539">#REF!</definedName>
    <definedName name="UFPrn20041219145624">#REF!</definedName>
    <definedName name="UFPrn20050105112035">#REF!</definedName>
    <definedName name="UFPrn20050107095110">#REF!</definedName>
    <definedName name="UFPrn20050107095219">#REF!</definedName>
    <definedName name="UFPrn20050107103205">#REF!</definedName>
    <definedName name="UFPrn20050112155740">#REF!</definedName>
    <definedName name="UFPrn20050820150507">#REF!</definedName>
    <definedName name="UFPrn20051122094548">#REF!</definedName>
    <definedName name="UFPrn20051122094820">#REF!</definedName>
    <definedName name="UFPrn20051122094926">#REF!</definedName>
    <definedName name="UFPrn20051122152032">#REF!</definedName>
    <definedName name="UFPrn20051122164544">#REF!</definedName>
    <definedName name="UFPrn20051122165502">#REF!</definedName>
    <definedName name="UFPrn20051124125839">#REF!</definedName>
    <definedName name="UFPrn20051201135839">#REF!</definedName>
    <definedName name="UFPrn20060112102205">#REF!</definedName>
    <definedName name="UFPrn20060112102331">#REF!</definedName>
    <definedName name="UFPrn20060121093858">[21]设备采购01!$A$1:$E$42</definedName>
    <definedName name="UFPrn20060121094027">#REF!</definedName>
    <definedName name="UFPrn20060121094244">[21]设备采购02!$A$1:$E$61</definedName>
    <definedName name="UFPrn20060121094649">[21]设备采购03!$A$1:$E$51</definedName>
    <definedName name="UFPrn20060307163131">#REF!</definedName>
    <definedName name="UFPrn20060307163224">#REF!</definedName>
    <definedName name="UFPrn20060307171830">#REF!</definedName>
    <definedName name="UFPrn20060309110914">#REF!</definedName>
    <definedName name="UFPrn20060309234405">#REF!</definedName>
    <definedName name="V5.1Fee">'[7]Financ. Overview'!$H$15</definedName>
    <definedName name="vv">[22]FSM!$A$2:$F$52,[22]FSM!$A$54:$F$93,[22]FSM!$A$94:$F$128</definedName>
    <definedName name="w">IF(IF(MOD(COLUMN(),26)=0,INT(COLUMN()/26)-1,INT(COLUMN()/26))=0,"",CHAR(IF(MOD(COLUMN(),26)=0,INT(COLUMN()/26)-1,INT(COLUMN()/26))+64))&amp;CHAR(IF(MOD(COLUMN(),26)=0,26,MOD(COLUMN(),26))+64)</definedName>
    <definedName name="wangdian1">[23]列表!$B$55:$B$171</definedName>
    <definedName name="www">#REF!</definedName>
    <definedName name="xx">#REF!</definedName>
    <definedName name="y.dbf">#REF!</definedName>
    <definedName name="yi.dbf">#REF!</definedName>
    <definedName name="YM">#REF!</definedName>
    <definedName name="yy">#REF!</definedName>
    <definedName name="yyyy">#REF!</definedName>
    <definedName name="z">#REF!</definedName>
    <definedName name="Z32_Cost_red">'[7]Financ. Overview'!#REF!</definedName>
    <definedName name="啊啊啊">#REF!</definedName>
    <definedName name="报表">[1]关联方一览表!#REF!</definedName>
    <definedName name="备___注">#REF!</definedName>
    <definedName name="备用金.dbf">#REF!</definedName>
    <definedName name="被审单位CAS">#REF!</definedName>
    <definedName name="本级标准收入2004年">[24]本年收入合计!$E$4:$E$184</definedName>
    <definedName name="表" localSheetId="18">#REF!</definedName>
    <definedName name="表" localSheetId="2">#REF!</definedName>
    <definedName name="表" localSheetId="1">#REF!</definedName>
    <definedName name="表">#REF!</definedName>
    <definedName name="表有一">#REF!</definedName>
    <definedName name="拨款汇总_合计">SUM([25]汇总!#REF!)</definedName>
    <definedName name="财力">#REF!</definedName>
    <definedName name="财政供养人员增幅2004年">[26]财政供养人员增幅!$E$6</definedName>
    <definedName name="财政供养人员增幅2004年分县">[26]财政供养人员增幅!$E$4:$E$184</definedName>
    <definedName name="刹">#REF!</definedName>
    <definedName name="产品销售成本.dbf">#REF!</definedName>
    <definedName name="产品销售成本1">#REF!</definedName>
    <definedName name="产品销售收入.dbf">#REF!</definedName>
    <definedName name="产品销售收入2">'[27]产品销售收入成本明细表（合同）'!$A$1:$C$417</definedName>
    <definedName name="村级标准支出">[28]村级支出!$E$4:$E$184</definedName>
    <definedName name="存出保证金.dbf">#REF!</definedName>
    <definedName name="存货合计">#REF!</definedName>
    <definedName name="存货明细">#REF!</definedName>
    <definedName name="大幅度">#REF!</definedName>
    <definedName name="大学">'[29]FY02'!$A$1:$I$31</definedName>
    <definedName name="代垫运费.dbf">#REF!</definedName>
    <definedName name="单位0">[30]Sheet4!$B$5:$B$81</definedName>
    <definedName name="当前明细账">#REF!</definedName>
    <definedName name="地区名称" localSheetId="18">#REF!</definedName>
    <definedName name="地区名称" localSheetId="2">#REF!</definedName>
    <definedName name="地区名称" localSheetId="1">#REF!</definedName>
    <definedName name="地区名称">#REF!</definedName>
    <definedName name="第二产业分县2003年">[31]GDP!$G$4:$G$184</definedName>
    <definedName name="第二产业合计2003年">[31]GDP!$G$4</definedName>
    <definedName name="第三产业分县2003年">[31]GDP!$H$4:$H$184</definedName>
    <definedName name="第三产业合计2003年">[31]GDP!$H$4</definedName>
    <definedName name="非合并被投资企业CAS">#REF!</definedName>
    <definedName name="抚顺分院02年">#REF!</definedName>
    <definedName name="辅助材料.dbf">#REF!</definedName>
    <definedName name="负债项目CAS">#REF!</definedName>
    <definedName name="高科技02年">#REF!</definedName>
    <definedName name="高科技余额表">#REF!</definedName>
    <definedName name="耕地占用税分县2003年">[32]一般预算收入!$U$4:$U$184</definedName>
    <definedName name="耕地占用税合计2003年">[32]一般预算收入!$U$4</definedName>
    <definedName name="工程物资1">[33]科目余额表!$A$1:$K$8324</definedName>
    <definedName name="工商税收2004年">[34]工商税收!$S$4:$S$184</definedName>
    <definedName name="工商税收合计2004年">[34]工商税收!$S$4</definedName>
    <definedName name="公检法司部门编制数">[35]公检法司编制!$E$4:$E$184</definedName>
    <definedName name="公用标准支出">[36]合计!$E$4:$E$184</definedName>
    <definedName name="股东权益2">#REF!</definedName>
    <definedName name="固定资产变动情况表">#REF!</definedName>
    <definedName name="固定资产到期提示表">#REF!</definedName>
    <definedName name="固定资产卡片">#REF!</definedName>
    <definedName name="固定资产清单">#REF!</definedName>
    <definedName name="行政管理部门编制数">[35]行政编制!$E$4:$E$184</definedName>
    <definedName name="合___计">#REF!</definedName>
    <definedName name="合并被审单位CAS">#REF!</definedName>
    <definedName name="核算方法">[37]DATA!$A$2:$A$4</definedName>
    <definedName name="核算项目分类总账">#REF!</definedName>
    <definedName name="核算项目明细账">#REF!</definedName>
    <definedName name="核算项目余额表">#REF!</definedName>
    <definedName name="汇率" localSheetId="18">#REF!</definedName>
    <definedName name="汇率" localSheetId="2">#REF!</definedName>
    <definedName name="汇率" localSheetId="1">#REF!</definedName>
    <definedName name="汇率">#REF!</definedName>
    <definedName name="汇总合并CAS">#REF!</definedName>
    <definedName name="会计分录序时簿">[38]数字视频并帐!$A$1:$D$25</definedName>
    <definedName name="疾">#REF!</definedName>
    <definedName name="结果" localSheetId="18">#REF!</definedName>
    <definedName name="结果" localSheetId="2">#REF!</definedName>
    <definedName name="结果" localSheetId="1">#REF!</definedName>
    <definedName name="结果">#REF!</definedName>
    <definedName name="科目">[39]调用表!$B$3:$B$125</definedName>
    <definedName name="科目编码">[40]编码!$A$2:$A$145</definedName>
    <definedName name="科目余额表">#REF!</definedName>
    <definedName name="空压机3m3">#REF!</definedName>
    <definedName name="灵敏">[41]Sheet4!$B$5:$B$81</definedName>
    <definedName name="明细分类账">[42]在产品2001!$A$1:$J$211</definedName>
    <definedName name="明细账">#REF!</definedName>
    <definedName name="母公司被审单位CAS">#REF!</definedName>
    <definedName name="农业人口2003年">[43]农业人口!$E$4:$E$184</definedName>
    <definedName name="农业税分县2003年">[32]一般预算收入!$S$4:$S$184</definedName>
    <definedName name="农业税合计2003年">[32]一般预算收入!$S$4</definedName>
    <definedName name="农业特产税分县2003年">[32]一般预算收入!$T$4:$T$184</definedName>
    <definedName name="农业特产税合计2003年">[32]一般预算收入!$T$4</definedName>
    <definedName name="农业用地面积">[44]农业用地!$E$4:$E$184</definedName>
    <definedName name="其他应收自动化所.dbf">#REF!</definedName>
    <definedName name="其它应收款03">#REF!</definedName>
    <definedName name="契税分县2003年">[32]一般预算收入!$V$4:$V$184</definedName>
    <definedName name="契税合计2003年">[32]一般预算收入!$V$4</definedName>
    <definedName name="全额差额比例">'[45]C01-1'!#REF!</definedName>
    <definedName name="全市财政收入进度表3月">#REF!</definedName>
    <definedName name="人员标准支出">[46]人员支出!$E$4:$E$184</definedName>
    <definedName name="上级追加" localSheetId="18">#REF!</definedName>
    <definedName name="上级追加" localSheetId="2">#REF!</definedName>
    <definedName name="上级追加" localSheetId="1">#REF!</definedName>
    <definedName name="上级追加">#REF!</definedName>
    <definedName name="沈玉环">#REF!</definedName>
    <definedName name="审计结论">#REF!</definedName>
    <definedName name="生产列1" localSheetId="18">#REF!</definedName>
    <definedName name="生产列1" localSheetId="2">#REF!</definedName>
    <definedName name="生产列1" localSheetId="1">#REF!</definedName>
    <definedName name="生产列1">#REF!</definedName>
    <definedName name="生产列11" localSheetId="18">#REF!</definedName>
    <definedName name="生产列11" localSheetId="2">#REF!</definedName>
    <definedName name="生产列11" localSheetId="1">#REF!</definedName>
    <definedName name="生产列11">#REF!</definedName>
    <definedName name="生产列15" localSheetId="18">#REF!</definedName>
    <definedName name="生产列15" localSheetId="2">#REF!</definedName>
    <definedName name="生产列15" localSheetId="1">#REF!</definedName>
    <definedName name="生产列15">#REF!</definedName>
    <definedName name="生产列16" localSheetId="18">#REF!</definedName>
    <definedName name="生产列16" localSheetId="2">#REF!</definedName>
    <definedName name="生产列16" localSheetId="1">#REF!</definedName>
    <definedName name="生产列16">#REF!</definedName>
    <definedName name="生产列17" localSheetId="18">#REF!</definedName>
    <definedName name="生产列17" localSheetId="2">#REF!</definedName>
    <definedName name="生产列17" localSheetId="1">#REF!</definedName>
    <definedName name="生产列17">#REF!</definedName>
    <definedName name="生产列19" localSheetId="18">#REF!</definedName>
    <definedName name="生产列19" localSheetId="2">#REF!</definedName>
    <definedName name="生产列19" localSheetId="1">#REF!</definedName>
    <definedName name="生产列19">#REF!</definedName>
    <definedName name="生产列2" localSheetId="18">#REF!</definedName>
    <definedName name="生产列2" localSheetId="2">#REF!</definedName>
    <definedName name="生产列2" localSheetId="1">#REF!</definedName>
    <definedName name="生产列2">#REF!</definedName>
    <definedName name="生产列20" localSheetId="18">#REF!</definedName>
    <definedName name="生产列20" localSheetId="2">#REF!</definedName>
    <definedName name="生产列20" localSheetId="1">#REF!</definedName>
    <definedName name="生产列20">#REF!</definedName>
    <definedName name="生产列3" localSheetId="18">#REF!</definedName>
    <definedName name="生产列3" localSheetId="2">#REF!</definedName>
    <definedName name="生产列3" localSheetId="1">#REF!</definedName>
    <definedName name="生产列3">#REF!</definedName>
    <definedName name="生产列4" localSheetId="18">#REF!</definedName>
    <definedName name="生产列4" localSheetId="2">#REF!</definedName>
    <definedName name="生产列4" localSheetId="1">#REF!</definedName>
    <definedName name="生产列4">#REF!</definedName>
    <definedName name="生产列5" localSheetId="18">#REF!</definedName>
    <definedName name="生产列5" localSheetId="2">#REF!</definedName>
    <definedName name="生产列5" localSheetId="1">#REF!</definedName>
    <definedName name="生产列5">#REF!</definedName>
    <definedName name="生产列6" localSheetId="18">#REF!</definedName>
    <definedName name="生产列6" localSheetId="2">#REF!</definedName>
    <definedName name="生产列6" localSheetId="1">#REF!</definedName>
    <definedName name="生产列6">#REF!</definedName>
    <definedName name="生产列7" localSheetId="18">#REF!</definedName>
    <definedName name="生产列7" localSheetId="2">#REF!</definedName>
    <definedName name="生产列7" localSheetId="1">#REF!</definedName>
    <definedName name="生产列7">#REF!</definedName>
    <definedName name="生产列8" localSheetId="18">#REF!</definedName>
    <definedName name="生产列8" localSheetId="2">#REF!</definedName>
    <definedName name="生产列8" localSheetId="1">#REF!</definedName>
    <definedName name="生产列8">#REF!</definedName>
    <definedName name="生产列9" localSheetId="18">#REF!</definedName>
    <definedName name="生产列9" localSheetId="2">#REF!</definedName>
    <definedName name="生产列9" localSheetId="1">#REF!</definedName>
    <definedName name="生产列9">#REF!</definedName>
    <definedName name="生产期" localSheetId="18">#REF!</definedName>
    <definedName name="生产期" localSheetId="2">#REF!</definedName>
    <definedName name="生产期" localSheetId="1">#REF!</definedName>
    <definedName name="生产期">#REF!</definedName>
    <definedName name="生产期1" localSheetId="18">#REF!</definedName>
    <definedName name="生产期1" localSheetId="2">#REF!</definedName>
    <definedName name="生产期1" localSheetId="1">#REF!</definedName>
    <definedName name="生产期1">#REF!</definedName>
    <definedName name="生产期11" localSheetId="18">#REF!</definedName>
    <definedName name="生产期11" localSheetId="2">#REF!</definedName>
    <definedName name="生产期11" localSheetId="1">#REF!</definedName>
    <definedName name="生产期11">#REF!</definedName>
    <definedName name="生产期123">#REF!</definedName>
    <definedName name="生产期15" localSheetId="18">#REF!</definedName>
    <definedName name="生产期15" localSheetId="2">#REF!</definedName>
    <definedName name="生产期15" localSheetId="1">#REF!</definedName>
    <definedName name="生产期15">#REF!</definedName>
    <definedName name="生产期16" localSheetId="18">#REF!</definedName>
    <definedName name="生产期16" localSheetId="2">#REF!</definedName>
    <definedName name="生产期16" localSheetId="1">#REF!</definedName>
    <definedName name="生产期16">#REF!</definedName>
    <definedName name="生产期17" localSheetId="18">#REF!</definedName>
    <definedName name="生产期17" localSheetId="2">#REF!</definedName>
    <definedName name="生产期17" localSheetId="1">#REF!</definedName>
    <definedName name="生产期17">#REF!</definedName>
    <definedName name="生产期19" localSheetId="18">#REF!</definedName>
    <definedName name="生产期19" localSheetId="2">#REF!</definedName>
    <definedName name="生产期19" localSheetId="1">#REF!</definedName>
    <definedName name="生产期19">#REF!</definedName>
    <definedName name="生产期2" localSheetId="18">#REF!</definedName>
    <definedName name="生产期2" localSheetId="2">#REF!</definedName>
    <definedName name="生产期2" localSheetId="1">#REF!</definedName>
    <definedName name="生产期2">#REF!</definedName>
    <definedName name="生产期20" localSheetId="18">#REF!</definedName>
    <definedName name="生产期20" localSheetId="2">#REF!</definedName>
    <definedName name="生产期20" localSheetId="1">#REF!</definedName>
    <definedName name="生产期20">#REF!</definedName>
    <definedName name="生产期3" localSheetId="18">#REF!</definedName>
    <definedName name="生产期3" localSheetId="2">#REF!</definedName>
    <definedName name="生产期3" localSheetId="1">#REF!</definedName>
    <definedName name="生产期3">#REF!</definedName>
    <definedName name="生产期4" localSheetId="18">#REF!</definedName>
    <definedName name="生产期4" localSheetId="2">#REF!</definedName>
    <definedName name="生产期4" localSheetId="1">#REF!</definedName>
    <definedName name="生产期4">#REF!</definedName>
    <definedName name="生产期5" localSheetId="18">#REF!</definedName>
    <definedName name="生产期5" localSheetId="2">#REF!</definedName>
    <definedName name="生产期5" localSheetId="1">#REF!</definedName>
    <definedName name="生产期5">#REF!</definedName>
    <definedName name="生产期500">[47]资产负债表!#REF!</definedName>
    <definedName name="生产期6" localSheetId="18">#REF!</definedName>
    <definedName name="生产期6" localSheetId="2">#REF!</definedName>
    <definedName name="生产期6" localSheetId="1">#REF!</definedName>
    <definedName name="生产期6">#REF!</definedName>
    <definedName name="生产期7" localSheetId="18">#REF!</definedName>
    <definedName name="生产期7" localSheetId="2">#REF!</definedName>
    <definedName name="生产期7" localSheetId="1">#REF!</definedName>
    <definedName name="生产期7">#REF!</definedName>
    <definedName name="生产期8" localSheetId="18">#REF!</definedName>
    <definedName name="生产期8" localSheetId="2">#REF!</definedName>
    <definedName name="生产期8" localSheetId="1">#REF!</definedName>
    <definedName name="生产期8">#REF!</definedName>
    <definedName name="生产期9" localSheetId="18">#REF!</definedName>
    <definedName name="生产期9" localSheetId="2">#REF!</definedName>
    <definedName name="生产期9" localSheetId="1">#REF!</definedName>
    <definedName name="生产期9">#REF!</definedName>
    <definedName name="事业发展支出">[48]事业发展!$E$4:$E$184</definedName>
    <definedName name="是">#REF!</definedName>
    <definedName name="是否审计">[37]DATA!$B$2:$B$4</definedName>
    <definedName name="数量金额总账">#REF!</definedName>
    <definedName name="所得税">#REF!</definedName>
    <definedName name="索引号">#REF!</definedName>
    <definedName name="调整分录">[49]本部!$A$132:$A$135,[49]本部!$A$126:$A$130,[49]本部!$A$123:$A$124,[49]本部!$A$120:$A$121,[49]本部!$A$115:$A$118,[49]本部!$A$110:$A$113,[49]本部!$A$4:$A$6,[49]本部!$A$8:$A$12,[49]本部!$A$14:$A$15,[49]本部!$A$17:$A$20,[49]本部!$A$22:$A$25,[49]本部!$A$28:$A$29,[49]本部!$A$31:$A$32,[49]本部!$A$37:$A$38,[49]本部!$A$40,[49]本部!$A$42:$A$44,[49]本部!$A$46:$A$47,[49]本部!$A$51:$A$52,[49]本部!$A$54:$A$56,[49]本部!$A$59,[49]本部!$A$64:$A$78</definedName>
    <definedName name="未弥补亏损CAS">#REF!</definedName>
    <definedName name="未审合计">#REF!</definedName>
    <definedName name="未审数">#REF!</definedName>
    <definedName name="位次d">[50]四月份月报!#REF!</definedName>
    <definedName name="我">#REF!</definedName>
    <definedName name="我们">#REF!</definedName>
    <definedName name="乡镇个数">[51]行政区划!$D$6:$D$184</definedName>
    <definedName name="项目类别CAS">#REF!</definedName>
    <definedName name="性别">[52]基础编码!$H$2:$H$3</definedName>
    <definedName name="序号">#REF!</definedName>
    <definedName name="学历">[52]基础编码!$S$2:$S$9</definedName>
    <definedName name="业务从属">[37]DATA!$C$2:$C$21</definedName>
    <definedName name="业务量_外">#REF!</definedName>
    <definedName name="一般预算收入2002年">'[53]2002年一般预算收入'!$AC$4:$AC$184</definedName>
    <definedName name="一般预算收入2003年">[32]一般预算收入!$AD$4:$AD$184</definedName>
    <definedName name="一般预算收入合计2003年">[32]一般预算收入!$AC$4</definedName>
    <definedName name="应付款汇总表">#REF!</definedName>
    <definedName name="应付债券审定表">#REF!</definedName>
    <definedName name="应交所得税03">#REF!</definedName>
    <definedName name="应收账款">#REF!</definedName>
    <definedName name="预算支出指标帐" localSheetId="18">#REF!</definedName>
    <definedName name="预算支出指标帐" localSheetId="2">#REF!</definedName>
    <definedName name="预算支出指标帐" localSheetId="1">#REF!</definedName>
    <definedName name="预算支出指标帐">#REF!</definedName>
    <definedName name="支出">'[54]P1012001'!$A$6:$E$117</definedName>
    <definedName name="中国">#REF!</definedName>
    <definedName name="中小学生人数2003年">[55]中小学生!$E$4:$E$184</definedName>
    <definedName name="主要材料.dbf">#REF!</definedName>
    <definedName name="咨询02年">#REF!</definedName>
    <definedName name="咨询公司">#REF!</definedName>
    <definedName name="资产项目CAS">#REF!</definedName>
    <definedName name="总人口2003年">[56]总人口!$E$4:$E$184</definedName>
    <definedName name="전">#REF!</definedName>
    <definedName name="주택사업본부">#REF!</definedName>
    <definedName name="철구사업본부">#REF!</definedName>
    <definedName name="_" localSheetId="11">#REF!</definedName>
    <definedName name="_2005年11月2日" localSheetId="11">#REF!</definedName>
    <definedName name="_6_其他" localSheetId="11">#REF!</definedName>
    <definedName name="a" localSheetId="11">#REF!</definedName>
    <definedName name="asd" localSheetId="11">#REF!</definedName>
    <definedName name="BM8_SelectZBM.BM8_ZBMChangeKMM" localSheetId="11">[9]!BM8_SelectZBM.BM8_ZBMChangeKMM</definedName>
    <definedName name="BM8_SelectZBM.BM8_ZBMminusOption" localSheetId="11">[9]!BM8_SelectZBM.BM8_ZBMminusOption</definedName>
    <definedName name="BM8_SelectZBM.BM8_ZBMSumOption" localSheetId="11">[9]!BM8_SelectZBM.BM8_ZBMSumOption</definedName>
    <definedName name="D" localSheetId="11">#REF!</definedName>
    <definedName name="dasflwque" localSheetId="11">#REF!</definedName>
    <definedName name="Database" localSheetId="11" hidden="1">#REF!</definedName>
    <definedName name="dfg" localSheetId="11">#REF!</definedName>
    <definedName name="FW_0" localSheetId="11">#REF!</definedName>
    <definedName name="fw_1" localSheetId="11">#REF!</definedName>
    <definedName name="hh" localSheetId="11">#REF!</definedName>
    <definedName name="m00" localSheetId="11">#REF!</definedName>
    <definedName name="_xlnm.Print_Area" localSheetId="11">'本级政府性基金收入预算表（附表11）'!$A$1:$R$25</definedName>
    <definedName name="表" localSheetId="11">#REF!</definedName>
    <definedName name="地区名称" localSheetId="11">#REF!</definedName>
    <definedName name="汇率" localSheetId="11">#REF!</definedName>
    <definedName name="结果" localSheetId="11">#REF!</definedName>
    <definedName name="上级追加" localSheetId="11">#REF!</definedName>
    <definedName name="生产列1" localSheetId="11">#REF!</definedName>
    <definedName name="生产列11" localSheetId="11">#REF!</definedName>
    <definedName name="生产列15" localSheetId="11">#REF!</definedName>
    <definedName name="生产列16" localSheetId="11">#REF!</definedName>
    <definedName name="生产列17" localSheetId="11">#REF!</definedName>
    <definedName name="生产列19" localSheetId="11">#REF!</definedName>
    <definedName name="生产列2" localSheetId="11">#REF!</definedName>
    <definedName name="生产列20" localSheetId="11">#REF!</definedName>
    <definedName name="生产列3" localSheetId="11">#REF!</definedName>
    <definedName name="生产列4" localSheetId="11">#REF!</definedName>
    <definedName name="生产列5" localSheetId="11">#REF!</definedName>
    <definedName name="生产列6" localSheetId="11">#REF!</definedName>
    <definedName name="生产列7" localSheetId="11">#REF!</definedName>
    <definedName name="生产列8" localSheetId="11">#REF!</definedName>
    <definedName name="生产列9" localSheetId="11">#REF!</definedName>
    <definedName name="生产期" localSheetId="11">#REF!</definedName>
    <definedName name="生产期1" localSheetId="11">#REF!</definedName>
    <definedName name="生产期11" localSheetId="11">#REF!</definedName>
    <definedName name="生产期15" localSheetId="11">#REF!</definedName>
    <definedName name="生产期16" localSheetId="11">#REF!</definedName>
    <definedName name="生产期17" localSheetId="11">#REF!</definedName>
    <definedName name="生产期19" localSheetId="11">#REF!</definedName>
    <definedName name="生产期2" localSheetId="11">#REF!</definedName>
    <definedName name="生产期20" localSheetId="11">#REF!</definedName>
    <definedName name="生产期3" localSheetId="11">#REF!</definedName>
    <definedName name="生产期4" localSheetId="11">#REF!</definedName>
    <definedName name="生产期5" localSheetId="11">#REF!</definedName>
    <definedName name="生产期6" localSheetId="11">#REF!</definedName>
    <definedName name="生产期7" localSheetId="11">#REF!</definedName>
    <definedName name="生产期8" localSheetId="11">#REF!</definedName>
    <definedName name="生产期9" localSheetId="11">#REF!</definedName>
    <definedName name="预算支出指标帐" localSheetId="11">#REF!</definedName>
    <definedName name="_" localSheetId="4">#REF!</definedName>
    <definedName name="_2005年11月2日" localSheetId="4">#REF!</definedName>
    <definedName name="_6_其他" localSheetId="4">#REF!</definedName>
    <definedName name="a" localSheetId="4">#REF!</definedName>
    <definedName name="asd" localSheetId="4">#REF!</definedName>
    <definedName name="bc" localSheetId="4">#REF!</definedName>
    <definedName name="BM8_SelectZBM.BM8_ZBMChangeKMM" localSheetId="4">[9]!BM8_SelectZBM.BM8_ZBMChangeKMM</definedName>
    <definedName name="BM8_SelectZBM.BM8_ZBMminusOption" localSheetId="4">[9]!BM8_SelectZBM.BM8_ZBMminusOption</definedName>
    <definedName name="BM8_SelectZBM.BM8_ZBMSumOption" localSheetId="4">[9]!BM8_SelectZBM.BM8_ZBMSumOption</definedName>
    <definedName name="D" localSheetId="4">#REF!</definedName>
    <definedName name="dasflwque" localSheetId="4">#REF!</definedName>
    <definedName name="Database" localSheetId="4" hidden="1">#REF!</definedName>
    <definedName name="dfg" localSheetId="4">#REF!</definedName>
    <definedName name="FW_0" localSheetId="4">#REF!</definedName>
    <definedName name="fw_1" localSheetId="4">#REF!</definedName>
    <definedName name="hh" localSheetId="4">#REF!</definedName>
    <definedName name="m00" localSheetId="4">#REF!</definedName>
    <definedName name="_xlnm.Print_Area" localSheetId="4">'一般公共财政预算本级支出明细表 (附表4)'!$A$1:$C$346</definedName>
    <definedName name="_xlnm.Print_Titles" localSheetId="4">'一般公共财政预算本级支出明细表 (附表4)'!$1:$5</definedName>
    <definedName name="表" localSheetId="4">#REF!</definedName>
    <definedName name="地区名称" localSheetId="4">#REF!</definedName>
    <definedName name="汇率" localSheetId="4">#REF!</definedName>
    <definedName name="结果" localSheetId="4">#REF!</definedName>
    <definedName name="上级追加" localSheetId="4">#REF!</definedName>
    <definedName name="生产列1" localSheetId="4">#REF!</definedName>
    <definedName name="生产列11" localSheetId="4">#REF!</definedName>
    <definedName name="生产列15" localSheetId="4">#REF!</definedName>
    <definedName name="生产列16" localSheetId="4">#REF!</definedName>
    <definedName name="生产列17" localSheetId="4">#REF!</definedName>
    <definedName name="生产列19" localSheetId="4">#REF!</definedName>
    <definedName name="生产列2" localSheetId="4">#REF!</definedName>
    <definedName name="生产列20" localSheetId="4">#REF!</definedName>
    <definedName name="生产列3" localSheetId="4">#REF!</definedName>
    <definedName name="生产列4" localSheetId="4">#REF!</definedName>
    <definedName name="生产列5" localSheetId="4">#REF!</definedName>
    <definedName name="生产列6" localSheetId="4">#REF!</definedName>
    <definedName name="生产列7" localSheetId="4">#REF!</definedName>
    <definedName name="生产列8" localSheetId="4">#REF!</definedName>
    <definedName name="生产列9" localSheetId="4">#REF!</definedName>
    <definedName name="生产期" localSheetId="4">#REF!</definedName>
    <definedName name="生产期1" localSheetId="4">#REF!</definedName>
    <definedName name="生产期11" localSheetId="4">#REF!</definedName>
    <definedName name="生产期15" localSheetId="4">#REF!</definedName>
    <definedName name="生产期16" localSheetId="4">#REF!</definedName>
    <definedName name="生产期17" localSheetId="4">#REF!</definedName>
    <definedName name="生产期19" localSheetId="4">#REF!</definedName>
    <definedName name="生产期2" localSheetId="4">#REF!</definedName>
    <definedName name="生产期20" localSheetId="4">#REF!</definedName>
    <definedName name="生产期3" localSheetId="4">#REF!</definedName>
    <definedName name="生产期4" localSheetId="4">#REF!</definedName>
    <definedName name="生产期5" localSheetId="4">#REF!</definedName>
    <definedName name="生产期6" localSheetId="4">#REF!</definedName>
    <definedName name="生产期7" localSheetId="4">#REF!</definedName>
    <definedName name="生产期8" localSheetId="4">#REF!</definedName>
    <definedName name="生产期9" localSheetId="4">#REF!</definedName>
    <definedName name="预算支出指标帐" localSheetId="4">#REF!</definedName>
    <definedName name="_xlnm.Print_Titles" localSheetId="13">'政府性基金转移支付表（附表13）'!$1:$4</definedName>
    <definedName name="_" localSheetId="5">#REF!</definedName>
    <definedName name="_1" localSheetId="5">#REF!</definedName>
    <definedName name="_121" localSheetId="5">#REF!</definedName>
    <definedName name="_13101" localSheetId="5">#REF!</definedName>
    <definedName name="_13102" localSheetId="5">#REF!</definedName>
    <definedName name="_133" localSheetId="5">#REF!</definedName>
    <definedName name="_13302" localSheetId="5">#REF!</definedName>
    <definedName name="_13398" localSheetId="5">#REF!</definedName>
    <definedName name="_144" localSheetId="5">#REF!</definedName>
    <definedName name="_1501" localSheetId="5">#REF!</definedName>
    <definedName name="_15102" localSheetId="5">#REF!</definedName>
    <definedName name="_15202" localSheetId="5">#REF!</definedName>
    <definedName name="_18101" localSheetId="5">#REF!</definedName>
    <definedName name="_18102" localSheetId="5">#REF!</definedName>
    <definedName name="_18198" localSheetId="5">#REF!</definedName>
    <definedName name="_2" localSheetId="5">#REF!</definedName>
    <definedName name="_2005年11月2日" localSheetId="5">#REF!</definedName>
    <definedName name="_21114" localSheetId="5">#REF!</definedName>
    <definedName name="_6_其他" localSheetId="5">#REF!</definedName>
    <definedName name="_999年12月31日股份应收帐款.dbf" localSheetId="5">#REF!</definedName>
    <definedName name="_Key1" localSheetId="5" hidden="1">#REF!</definedName>
    <definedName name="_kk2" localSheetId="5">#REF!</definedName>
    <definedName name="_kk3" localSheetId="5">#REF!</definedName>
    <definedName name="_Sort" localSheetId="5" hidden="1">#REF!</definedName>
    <definedName name="a" localSheetId="5">#REF!</definedName>
    <definedName name="after_tax" localSheetId="5">#REF!</definedName>
    <definedName name="AP" localSheetId="5">#REF!</definedName>
    <definedName name="asd" localSheetId="5">#REF!</definedName>
    <definedName name="az" localSheetId="5">#REF!</definedName>
    <definedName name="AZX" localSheetId="5">#REF!</definedName>
    <definedName name="bb" localSheetId="5">#REF!</definedName>
    <definedName name="bc" localSheetId="5">#REF!</definedName>
    <definedName name="before_tax" localSheetId="5">#REF!</definedName>
    <definedName name="BF" localSheetId="5">#REF!</definedName>
    <definedName name="BM8_SelectZBM.BM8_ZBMChangeKMM" localSheetId="5">[9]!BM8_SelectZBM.BM8_ZBMChangeKMM</definedName>
    <definedName name="BM8_SelectZBM.BM8_ZBMminusOption" localSheetId="5">[9]!BM8_SelectZBM.BM8_ZBMminusOption</definedName>
    <definedName name="BM8_SelectZBM.BM8_ZBMSumOption" localSheetId="5">[9]!BM8_SelectZBM.BM8_ZBMSumOption</definedName>
    <definedName name="Bust" localSheetId="5">#REF!</definedName>
    <definedName name="c1.dbf" localSheetId="5">#REF!</definedName>
    <definedName name="cb.dbf" localSheetId="5">#REF!</definedName>
    <definedName name="ccc" localSheetId="5">#REF!</definedName>
    <definedName name="cccc" localSheetId="5">#REF!</definedName>
    <definedName name="chengbenfu.dbf" localSheetId="5">#REF!</definedName>
    <definedName name="Continue" localSheetId="5">#REF!</definedName>
    <definedName name="csb" localSheetId="5">#REF!</definedName>
    <definedName name="current_asset" localSheetId="5">#REF!</definedName>
    <definedName name="D" localSheetId="5">#REF!</definedName>
    <definedName name="dasflwque" localSheetId="5">#REF!</definedName>
    <definedName name="data" localSheetId="5">#REF!</definedName>
    <definedName name="Database" localSheetId="5" hidden="1">#REF!</definedName>
    <definedName name="database2" localSheetId="5">#REF!</definedName>
    <definedName name="database3" localSheetId="5">#REF!</definedName>
    <definedName name="dd" localSheetId="5">#REF!</definedName>
    <definedName name="dff" localSheetId="5">#REF!</definedName>
    <definedName name="dfg" localSheetId="5">#REF!</definedName>
    <definedName name="dfrg" localSheetId="5">#REF!</definedName>
    <definedName name="DG" localSheetId="5">#REF!</definedName>
    <definedName name="DM" localSheetId="5">#REF!</definedName>
    <definedName name="Documents_array" localSheetId="5">#REF!</definedName>
    <definedName name="dss" localSheetId="5" hidden="1">#REF!</definedName>
    <definedName name="E206." localSheetId="5">#REF!</definedName>
    <definedName name="ee" localSheetId="5">#REF!</definedName>
    <definedName name="eee" localSheetId="5">#REF!</definedName>
    <definedName name="ff" localSheetId="5">#REF!</definedName>
    <definedName name="fff" localSheetId="5">#REF!</definedName>
    <definedName name="Fixed_assests" localSheetId="5">#REF!</definedName>
    <definedName name="FW_0" localSheetId="5">#REF!</definedName>
    <definedName name="fw_1" localSheetId="5">#REF!</definedName>
    <definedName name="gg" localSheetId="5">#REF!</definedName>
    <definedName name="hdiaodsadas" localSheetId="5">#REF!</definedName>
    <definedName name="Hello" localSheetId="5">#REF!</definedName>
    <definedName name="hh" localSheetId="5">#REF!</definedName>
    <definedName name="hhhh" localSheetId="5">#REF!</definedName>
    <definedName name="ii" localSheetId="5">#REF!</definedName>
    <definedName name="IL" localSheetId="5">#REF!</definedName>
    <definedName name="jj" localSheetId="5">#REF!</definedName>
    <definedName name="kk" localSheetId="5">#REF!</definedName>
    <definedName name="kkkk" localSheetId="5">#REF!</definedName>
    <definedName name="Long_term_investment" localSheetId="5">#REF!</definedName>
    <definedName name="m00" localSheetId="5">#REF!</definedName>
    <definedName name="MakeIt" localSheetId="5">#REF!</definedName>
    <definedName name="Morning" localSheetId="5">#REF!</definedName>
    <definedName name="MR" localSheetId="5">#REF!</definedName>
    <definedName name="NK" localSheetId="5">#REF!</definedName>
    <definedName name="NN" localSheetId="5">#REF!</definedName>
    <definedName name="NONECAS" localSheetId="5">#REF!</definedName>
    <definedName name="Other_assets" localSheetId="5">#REF!</definedName>
    <definedName name="owners_equity" localSheetId="5">#REF!</definedName>
    <definedName name="Poppy" localSheetId="5">#REF!</definedName>
    <definedName name="pp" localSheetId="5">#REF!</definedName>
    <definedName name="Print_Area_MI" localSheetId="5">#REF!</definedName>
    <definedName name="qq" localSheetId="5">#REF!</definedName>
    <definedName name="qqqq" localSheetId="5">#REF!</definedName>
    <definedName name="rr" localSheetId="5">#REF!</definedName>
    <definedName name="rrrr" localSheetId="5">#REF!</definedName>
    <definedName name="s" localSheetId="5">#REF!</definedName>
    <definedName name="sfeggsafasfas" localSheetId="5">#REF!</definedName>
    <definedName name="Sheet11" localSheetId="5">#REF!</definedName>
    <definedName name="Short_term_liability" localSheetId="5">#REF!</definedName>
    <definedName name="shouru1.dbf" localSheetId="5">#REF!</definedName>
    <definedName name="ss" localSheetId="5">#REF!</definedName>
    <definedName name="ssss" localSheetId="5">#REF!</definedName>
    <definedName name="T12007_SUM" localSheetId="5">#REF!</definedName>
    <definedName name="T12008_SUM" localSheetId="5">#REF!</definedName>
    <definedName name="T12011_SUM" localSheetId="5">#REF!</definedName>
    <definedName name="T12050_SUM" localSheetId="5">#REF!</definedName>
    <definedName name="TextRefCopy1" localSheetId="5">#REF!</definedName>
    <definedName name="tt" localSheetId="5">#REF!</definedName>
    <definedName name="ttt" localSheetId="5">#REF!</definedName>
    <definedName name="tttt" localSheetId="5">#REF!</definedName>
    <definedName name="UD" localSheetId="5">#REF!</definedName>
    <definedName name="UFPrn20010103130336" localSheetId="5">#REF!</definedName>
    <definedName name="UFPrn20011105150820" localSheetId="5">#REF!</definedName>
    <definedName name="UFPrn20020109154935" localSheetId="5">#REF!</definedName>
    <definedName name="UFPrn20020109162810" localSheetId="5">#REF!</definedName>
    <definedName name="UFPrn20020109162826" localSheetId="5">#REF!</definedName>
    <definedName name="UFPrn20020111124510" localSheetId="5">#REF!</definedName>
    <definedName name="UFPrn20020402144808" localSheetId="5">#REF!</definedName>
    <definedName name="UFPrn20020402144841" localSheetId="5">#REF!</definedName>
    <definedName name="UFPrn20020402144932" localSheetId="5">#REF!</definedName>
    <definedName name="UFPrn20020402145009" localSheetId="5">#REF!</definedName>
    <definedName name="UFPrn20020403125644" localSheetId="5">#REF!</definedName>
    <definedName name="UFPrn20021008134934" localSheetId="5">#REF!</definedName>
    <definedName name="UFPrn20021227160254" localSheetId="5">#REF!</definedName>
    <definedName name="UFPrn20021227161905" localSheetId="5">#REF!</definedName>
    <definedName name="UFPrn20021228105341" localSheetId="5">#REF!</definedName>
    <definedName name="UFPrn20021231153747" localSheetId="5">#REF!</definedName>
    <definedName name="UFPrn20021231153959" localSheetId="5">#REF!</definedName>
    <definedName name="UFPrn20030113152008" localSheetId="5">#REF!</definedName>
    <definedName name="UFPrn20030115152607" localSheetId="5">#REF!</definedName>
    <definedName name="UFPrn20030115152656" localSheetId="5">#REF!</definedName>
    <definedName name="UFPrn20030115152908" localSheetId="5">#REF!</definedName>
    <definedName name="UFPrn20030115152952" localSheetId="5">#REF!</definedName>
    <definedName name="UFPrn20030119152443" localSheetId="5">#REF!</definedName>
    <definedName name="UFPrn20030119152726" localSheetId="5">#REF!</definedName>
    <definedName name="UFPrn20030119153059" localSheetId="5">#REF!</definedName>
    <definedName name="UFPrn20030121151542" localSheetId="5">#REF!</definedName>
    <definedName name="UFPrn20040109171439" localSheetId="5">#REF!</definedName>
    <definedName name="UFPrn20040109172410" localSheetId="5">#REF!</definedName>
    <definedName name="UFPrn20040111104024" localSheetId="5">#REF!</definedName>
    <definedName name="UFPrn20040115171222" localSheetId="5">#REF!</definedName>
    <definedName name="UFPrn20040115171308" localSheetId="5">#REF!</definedName>
    <definedName name="UFPrn20040202094722" localSheetId="5">#REF!</definedName>
    <definedName name="UFPrn20040202095020" localSheetId="5">#REF!</definedName>
    <definedName name="UFPrn20040202095452" localSheetId="5">#REF!</definedName>
    <definedName name="UFPrn20040221093001" localSheetId="5">#REF!</definedName>
    <definedName name="UFPrn20040221093031" localSheetId="5">#REF!</definedName>
    <definedName name="UFPrn20040303152252" localSheetId="5">#REF!</definedName>
    <definedName name="UFPrn20040311120926" localSheetId="5">#REF!</definedName>
    <definedName name="UFPrn20040311172157" localSheetId="5">#REF!</definedName>
    <definedName name="UFPrn20040315152132" localSheetId="5">#REF!</definedName>
    <definedName name="UFPrn20040315163739" localSheetId="5">#REF!</definedName>
    <definedName name="UFPrn20040315170450" localSheetId="5">#REF!</definedName>
    <definedName name="UFPrn20040817090340" localSheetId="5">#REF!</definedName>
    <definedName name="UFPrn20040831085047" localSheetId="5">#REF!</definedName>
    <definedName name="UFPrn20040912100543" localSheetId="5">#REF!</definedName>
    <definedName name="UFPrn20041030161322" localSheetId="5">#REF!</definedName>
    <definedName name="UFPrn20041123212744" localSheetId="5">#REF!</definedName>
    <definedName name="UFPrn20041126111508" localSheetId="5">#REF!</definedName>
    <definedName name="UFPrn20041126134435" localSheetId="5">#REF!</definedName>
    <definedName name="UFPrn20041128113442" localSheetId="5">#REF!</definedName>
    <definedName name="UFPrn20041128162815" localSheetId="5">#REF!</definedName>
    <definedName name="UFPrn20041128163326" localSheetId="5">#REF!</definedName>
    <definedName name="UFPrn20041128163449" localSheetId="5">#REF!</definedName>
    <definedName name="UFPrn20041128164154" localSheetId="5">#REF!</definedName>
    <definedName name="UFPrn20041219145313" localSheetId="5">#REF!</definedName>
    <definedName name="UFPrn20041219145413" localSheetId="5">#REF!</definedName>
    <definedName name="UFPrn20041219145458" localSheetId="5">#REF!</definedName>
    <definedName name="UFPrn20041219145539" localSheetId="5">#REF!</definedName>
    <definedName name="UFPrn20041219145624" localSheetId="5">#REF!</definedName>
    <definedName name="UFPrn20050105112035" localSheetId="5">#REF!</definedName>
    <definedName name="UFPrn20050107095110" localSheetId="5">#REF!</definedName>
    <definedName name="UFPrn20050107095219" localSheetId="5">#REF!</definedName>
    <definedName name="UFPrn20050107103205" localSheetId="5">#REF!</definedName>
    <definedName name="UFPrn20050112155740" localSheetId="5">#REF!</definedName>
    <definedName name="UFPrn20050820150507" localSheetId="5">#REF!</definedName>
    <definedName name="UFPrn20051122094548" localSheetId="5">#REF!</definedName>
    <definedName name="UFPrn20051122094820" localSheetId="5">#REF!</definedName>
    <definedName name="UFPrn20051122094926" localSheetId="5">#REF!</definedName>
    <definedName name="UFPrn20051122152032" localSheetId="5">#REF!</definedName>
    <definedName name="UFPrn20051122164544" localSheetId="5">#REF!</definedName>
    <definedName name="UFPrn20051122165502" localSheetId="5">#REF!</definedName>
    <definedName name="UFPrn20051124125839" localSheetId="5">#REF!</definedName>
    <definedName name="UFPrn20051201135839" localSheetId="5">#REF!</definedName>
    <definedName name="UFPrn20060112102205" localSheetId="5">#REF!</definedName>
    <definedName name="UFPrn20060112102331" localSheetId="5">#REF!</definedName>
    <definedName name="UFPrn20060121094027" localSheetId="5">#REF!</definedName>
    <definedName name="UFPrn20060307163131" localSheetId="5">#REF!</definedName>
    <definedName name="UFPrn20060307163224" localSheetId="5">#REF!</definedName>
    <definedName name="UFPrn20060307171830" localSheetId="5">#REF!</definedName>
    <definedName name="UFPrn20060309110914" localSheetId="5">#REF!</definedName>
    <definedName name="UFPrn20060309234405" localSheetId="5">#REF!</definedName>
    <definedName name="www" localSheetId="5">#REF!</definedName>
    <definedName name="xx" localSheetId="5">#REF!</definedName>
    <definedName name="y.dbf" localSheetId="5">#REF!</definedName>
    <definedName name="yi.dbf" localSheetId="5">#REF!</definedName>
    <definedName name="YM" localSheetId="5">#REF!</definedName>
    <definedName name="yy" localSheetId="5">#REF!</definedName>
    <definedName name="yyyy" localSheetId="5">#REF!</definedName>
    <definedName name="z" localSheetId="5">#REF!</definedName>
    <definedName name="啊啊啊" localSheetId="5">#REF!</definedName>
    <definedName name="备___注" localSheetId="5">#REF!</definedName>
    <definedName name="备用金.dbf" localSheetId="5">#REF!</definedName>
    <definedName name="被审单位CAS" localSheetId="5">#REF!</definedName>
    <definedName name="表" localSheetId="5">#REF!</definedName>
    <definedName name="表有一" localSheetId="5">#REF!</definedName>
    <definedName name="财力" localSheetId="5">#REF!</definedName>
    <definedName name="刹" localSheetId="5">#REF!</definedName>
    <definedName name="产品销售成本.dbf" localSheetId="5">#REF!</definedName>
    <definedName name="产品销售成本1" localSheetId="5">#REF!</definedName>
    <definedName name="产品销售收入.dbf" localSheetId="5">#REF!</definedName>
    <definedName name="存出保证金.dbf" localSheetId="5">#REF!</definedName>
    <definedName name="存货合计" localSheetId="5">#REF!</definedName>
    <definedName name="存货明细" localSheetId="5">#REF!</definedName>
    <definedName name="大幅度" localSheetId="5">#REF!</definedName>
    <definedName name="代垫运费.dbf" localSheetId="5">#REF!</definedName>
    <definedName name="当前明细账" localSheetId="5">#REF!</definedName>
    <definedName name="地区名称" localSheetId="5">#REF!</definedName>
    <definedName name="非合并被投资企业CAS" localSheetId="5">#REF!</definedName>
    <definedName name="抚顺分院02年" localSheetId="5">#REF!</definedName>
    <definedName name="辅助材料.dbf" localSheetId="5">#REF!</definedName>
    <definedName name="负债项目CAS" localSheetId="5">#REF!</definedName>
    <definedName name="高科技02年" localSheetId="5">#REF!</definedName>
    <definedName name="高科技余额表" localSheetId="5">#REF!</definedName>
    <definedName name="股东权益2" localSheetId="5">#REF!</definedName>
    <definedName name="固定资产变动情况表" localSheetId="5">#REF!</definedName>
    <definedName name="固定资产到期提示表" localSheetId="5">#REF!</definedName>
    <definedName name="固定资产卡片" localSheetId="5">#REF!</definedName>
    <definedName name="固定资产清单" localSheetId="5">#REF!</definedName>
    <definedName name="合___计" localSheetId="5">#REF!</definedName>
    <definedName name="合并被审单位CAS" localSheetId="5">#REF!</definedName>
    <definedName name="核算项目分类总账" localSheetId="5">#REF!</definedName>
    <definedName name="核算项目明细账" localSheetId="5">#REF!</definedName>
    <definedName name="核算项目余额表" localSheetId="5">#REF!</definedName>
    <definedName name="汇率" localSheetId="5">#REF!</definedName>
    <definedName name="汇总合并CAS" localSheetId="5">#REF!</definedName>
    <definedName name="疾" localSheetId="5">#REF!</definedName>
    <definedName name="结果" localSheetId="5">#REF!</definedName>
    <definedName name="科目余额表" localSheetId="5">#REF!</definedName>
    <definedName name="空压机3m3" localSheetId="5">#REF!</definedName>
    <definedName name="明细账" localSheetId="5">#REF!</definedName>
    <definedName name="母公司被审单位CAS" localSheetId="5">#REF!</definedName>
    <definedName name="其他应收自动化所.dbf" localSheetId="5">#REF!</definedName>
    <definedName name="其它应收款03" localSheetId="5">#REF!</definedName>
    <definedName name="全市财政收入进度表3月" localSheetId="5">#REF!</definedName>
    <definedName name="上级追加" localSheetId="5">#REF!</definedName>
    <definedName name="沈玉环" localSheetId="5">#REF!</definedName>
    <definedName name="审计结论" localSheetId="5">#REF!</definedName>
    <definedName name="生产列1" localSheetId="5">#REF!</definedName>
    <definedName name="生产列11" localSheetId="5">#REF!</definedName>
    <definedName name="生产列15" localSheetId="5">#REF!</definedName>
    <definedName name="生产列16" localSheetId="5">#REF!</definedName>
    <definedName name="生产列17" localSheetId="5">#REF!</definedName>
    <definedName name="生产列19" localSheetId="5">#REF!</definedName>
    <definedName name="生产列2" localSheetId="5">#REF!</definedName>
    <definedName name="生产列20" localSheetId="5">#REF!</definedName>
    <definedName name="生产列3" localSheetId="5">#REF!</definedName>
    <definedName name="生产列4" localSheetId="5">#REF!</definedName>
    <definedName name="生产列5" localSheetId="5">#REF!</definedName>
    <definedName name="生产列6" localSheetId="5">#REF!</definedName>
    <definedName name="生产列7" localSheetId="5">#REF!</definedName>
    <definedName name="生产列8" localSheetId="5">#REF!</definedName>
    <definedName name="生产列9" localSheetId="5">#REF!</definedName>
    <definedName name="生产期" localSheetId="5">#REF!</definedName>
    <definedName name="生产期1" localSheetId="5">#REF!</definedName>
    <definedName name="生产期11" localSheetId="5">#REF!</definedName>
    <definedName name="生产期123" localSheetId="5">#REF!</definedName>
    <definedName name="生产期15" localSheetId="5">#REF!</definedName>
    <definedName name="生产期16" localSheetId="5">#REF!</definedName>
    <definedName name="生产期17" localSheetId="5">#REF!</definedName>
    <definedName name="生产期19" localSheetId="5">#REF!</definedName>
    <definedName name="生产期2" localSheetId="5">#REF!</definedName>
    <definedName name="生产期20" localSheetId="5">#REF!</definedName>
    <definedName name="生产期3" localSheetId="5">#REF!</definedName>
    <definedName name="生产期4" localSheetId="5">#REF!</definedName>
    <definedName name="生产期5" localSheetId="5">#REF!</definedName>
    <definedName name="生产期6" localSheetId="5">#REF!</definedName>
    <definedName name="生产期7" localSheetId="5">#REF!</definedName>
    <definedName name="生产期8" localSheetId="5">#REF!</definedName>
    <definedName name="生产期9" localSheetId="5">#REF!</definedName>
    <definedName name="是" localSheetId="5">#REF!</definedName>
    <definedName name="数量金额总账" localSheetId="5">#REF!</definedName>
    <definedName name="所得税" localSheetId="5">#REF!</definedName>
    <definedName name="索引号" localSheetId="5">#REF!</definedName>
    <definedName name="未弥补亏损CAS" localSheetId="5">#REF!</definedName>
    <definedName name="未审合计" localSheetId="5">#REF!</definedName>
    <definedName name="未审数" localSheetId="5">#REF!</definedName>
    <definedName name="我" localSheetId="5">#REF!</definedName>
    <definedName name="我们" localSheetId="5">#REF!</definedName>
    <definedName name="项目类别CAS" localSheetId="5">#REF!</definedName>
    <definedName name="序号" localSheetId="5">#REF!</definedName>
    <definedName name="业务量_外" localSheetId="5">#REF!</definedName>
    <definedName name="应付款汇总表" localSheetId="5">#REF!</definedName>
    <definedName name="应付债券审定表" localSheetId="5">#REF!</definedName>
    <definedName name="应交所得税03" localSheetId="5">#REF!</definedName>
    <definedName name="应收账款" localSheetId="5">#REF!</definedName>
    <definedName name="预算支出指标帐" localSheetId="5">#REF!</definedName>
    <definedName name="中国" localSheetId="5">#REF!</definedName>
    <definedName name="主要材料.dbf" localSheetId="5">#REF!</definedName>
    <definedName name="咨询02年" localSheetId="5">#REF!</definedName>
    <definedName name="咨询公司" localSheetId="5">#REF!</definedName>
    <definedName name="资产项目CAS" localSheetId="5">#REF!</definedName>
    <definedName name="전" localSheetId="5">#REF!</definedName>
    <definedName name="주택사업본부" localSheetId="5">#REF!</definedName>
    <definedName name="철구사업본부" localSheetId="5">#REF!</definedName>
    <definedName name="_xlnm.Print_Area" localSheetId="6">'一般公共预算税收返还和转移支付分项目表(附表6）'!$A$1:$C$70</definedName>
    <definedName name="_xlnm.Print_Titles" localSheetId="6">'一般公共预算税收返还和转移支付分项目表(附表6）'!$1:$4</definedName>
    <definedName name="地区名称" localSheetId="6">[68]封面!$B$2:$B$6</definedName>
    <definedName name="g">#N/A</definedName>
    <definedName name="I">#N/A</definedName>
    <definedName name="\q">[57]国家!#REF!</definedName>
    <definedName name="\z">[58]中央!#REF!</definedName>
    <definedName name="a" localSheetId="6">#N/A</definedName>
    <definedName name="aaa" localSheetId="6">[58]中央!#REF!</definedName>
    <definedName name="aaaagfdsafsd">#N/A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d" localSheetId="6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base" localSheetId="6" hidden="1">[59]PKx!$A$1:$AP$622</definedName>
    <definedName name="dd" localSheetId="6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 localSheetId="6">'[60]P1012001'!$A$6:$E$117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l">#N/A</definedName>
    <definedName name="lkghjk">#N/A</definedName>
    <definedName name="lkjhh">#N/A</definedName>
    <definedName name="luil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try">#N/A</definedName>
    <definedName name="uyi">#N/A</definedName>
    <definedName name="基建支出">[61]调用表!$F$3:$F$47</definedName>
    <definedName name="科目" localSheetId="6">[62]调用表!$B$3:$B$125</definedName>
    <definedName name="全额差额比例" localSheetId="6">'[63]C01-1'!#REF!</definedName>
    <definedName name="市州">[61]调用表!$E$3:$E$18</definedName>
    <definedName name="四季度">'[63]C01-1'!#REF!</definedName>
    <definedName name="性别" localSheetId="6">[64]基础编码!$H$2:$H$3</definedName>
    <definedName name="学历" localSheetId="6">[64]基础编码!$S$2:$S$9</definedName>
    <definedName name="a_1">#N/A</definedName>
    <definedName name="AdvTableSet">FALSE</definedName>
    <definedName name="dddd">[65]人民银行!#REF!</definedName>
    <definedName name="DetailLines">0</definedName>
    <definedName name="EndPage">1</definedName>
    <definedName name="FitHPages">1</definedName>
    <definedName name="FitVPages">1</definedName>
    <definedName name="FixCol">0</definedName>
    <definedName name="FixRow">0</definedName>
    <definedName name="Footer">0</definedName>
    <definedName name="Header">0</definedName>
    <definedName name="HoriColumns">2</definedName>
    <definedName name="InternalstrExpr">"           1*2*3*4*5+6+7            "</definedName>
    <definedName name="PageFooter">0</definedName>
    <definedName name="pageFootRows">9</definedName>
    <definedName name="PageHeader">4</definedName>
    <definedName name="pageHeadRows">7</definedName>
    <definedName name="PageSize">"-1|$   "</definedName>
    <definedName name="Print_Area_1">#N/A</definedName>
    <definedName name="Print_Titles_1">#N/A</definedName>
    <definedName name="PrintCopies">1</definedName>
    <definedName name="Printer">"Microsoft Office Document Image Writer   "</definedName>
    <definedName name="showPageFoot">FALSE</definedName>
    <definedName name="showPageHead">TRUE</definedName>
    <definedName name="showTableFoot">FALSE</definedName>
    <definedName name="showTableHead">TRUE</definedName>
    <definedName name="StartPage">1</definedName>
    <definedName name="tableFootRows">11</definedName>
    <definedName name="tableHeadRows">3</definedName>
    <definedName name="tableSumRows">16</definedName>
    <definedName name="xxxx">[65]人民银行!#REF!</definedName>
    <definedName name="大多数">'[66]13 铁路配件'!$A$15</definedName>
    <definedName name="发文">'[63]C01-1'!#REF!</definedName>
    <definedName name="科目编码" localSheetId="6">[67]编码!$A$2:$A$145</definedName>
    <definedName name="债务限额核定及化债任务">[65]人民银行!#REF!</definedName>
    <definedName name="_" localSheetId="7">#REF!</definedName>
    <definedName name="_1" localSheetId="7">#REF!</definedName>
    <definedName name="_121" localSheetId="7">#REF!</definedName>
    <definedName name="_13101" localSheetId="7">#REF!</definedName>
    <definedName name="_13102" localSheetId="7">#REF!</definedName>
    <definedName name="_133" localSheetId="7">#REF!</definedName>
    <definedName name="_13302" localSheetId="7">#REF!</definedName>
    <definedName name="_13398" localSheetId="7">#REF!</definedName>
    <definedName name="_144" localSheetId="7">#REF!</definedName>
    <definedName name="_1501" localSheetId="7">#REF!</definedName>
    <definedName name="_15102" localSheetId="7">#REF!</definedName>
    <definedName name="_15202" localSheetId="7">#REF!</definedName>
    <definedName name="_18101" localSheetId="7">#REF!</definedName>
    <definedName name="_18102" localSheetId="7">#REF!</definedName>
    <definedName name="_18198" localSheetId="7">#REF!</definedName>
    <definedName name="_2" localSheetId="7">#REF!</definedName>
    <definedName name="_2005年11月2日" localSheetId="7">#REF!</definedName>
    <definedName name="_21114" localSheetId="7">#REF!</definedName>
    <definedName name="_6_其他" localSheetId="7">#REF!</definedName>
    <definedName name="_999年12月31日股份应收帐款.dbf" localSheetId="7">#REF!</definedName>
    <definedName name="_db2" localSheetId="7">'[69]综合成本分析01.01-0205'!$A$3:$K$57</definedName>
    <definedName name="_db3" localSheetId="7">'[69]FY02'!$A$1:$I$31</definedName>
    <definedName name="_Key1" localSheetId="7" hidden="1">#REF!</definedName>
    <definedName name="_kk2" localSheetId="7">#REF!</definedName>
    <definedName name="_kk3" localSheetId="7">#REF!</definedName>
    <definedName name="_km1" localSheetId="7">'[70]合并抵销或调整分录（1）'!$C$2:$C$260</definedName>
    <definedName name="_Sort" localSheetId="7" hidden="1">#REF!</definedName>
    <definedName name="_YA002" localSheetId="7">'[71]T02'!$E$9</definedName>
    <definedName name="_YA008" localSheetId="7">'[71]T02'!$E$23</definedName>
    <definedName name="_YA009" localSheetId="7">'[71]T02'!$E$24</definedName>
    <definedName name="_YA015" localSheetId="7">'[71]T02'!$E$33</definedName>
    <definedName name="_YA020" localSheetId="7">'[71]T02'!$E$40</definedName>
    <definedName name="_YA024" localSheetId="7">'[71]T02'!$E$44</definedName>
    <definedName name="_YA028" localSheetId="7">'[71]T02'!$E$49</definedName>
    <definedName name="_YA035" localSheetId="7">'[71]T02'!$E$56</definedName>
    <definedName name="_YA045" localSheetId="7">'[71]T02'!$E$62</definedName>
    <definedName name="_YC001" localSheetId="7">'[71]T02'!$E$45</definedName>
    <definedName name="_YC101" localSheetId="7">'[71]T02'!$E$48</definedName>
    <definedName name="_YE208" localSheetId="7">'[71]T02'!$E$63</definedName>
    <definedName name="_YE210" localSheetId="7">'[71]T02'!$E$64</definedName>
    <definedName name="_YE215" localSheetId="7">'[71]T02'!$E$65</definedName>
    <definedName name="a" localSheetId="7">#REF!</definedName>
    <definedName name="after_tax" localSheetId="7">#REF!</definedName>
    <definedName name="AP" localSheetId="7">#REF!</definedName>
    <definedName name="asd" localSheetId="7">#REF!</definedName>
    <definedName name="az" localSheetId="7">#REF!</definedName>
    <definedName name="AZX" localSheetId="7">#REF!</definedName>
    <definedName name="bb" localSheetId="7">#REF!</definedName>
    <definedName name="bc" localSheetId="7">#REF!</definedName>
    <definedName name="before_tax" localSheetId="7">#REF!</definedName>
    <definedName name="BF" localSheetId="7">#REF!</definedName>
    <definedName name="BM8_SelectZBM.BM8_ZBMChangeKMM" localSheetId="7">[9]!BM8_SelectZBM.BM8_ZBMChangeKMM</definedName>
    <definedName name="BM8_SelectZBM.BM8_ZBMminusOption" localSheetId="7">[9]!BM8_SelectZBM.BM8_ZBMminusOption</definedName>
    <definedName name="BM8_SelectZBM.BM8_ZBMSumOption" localSheetId="7">[9]!BM8_SelectZBM.BM8_ZBMSumOption</definedName>
    <definedName name="Bust" localSheetId="7">#REF!</definedName>
    <definedName name="c1.dbf" localSheetId="7">#REF!</definedName>
    <definedName name="cb.dbf" localSheetId="7">#REF!</definedName>
    <definedName name="ccc" localSheetId="7">#REF!</definedName>
    <definedName name="cccc" localSheetId="7">#REF!</definedName>
    <definedName name="chengbenfu.dbf" localSheetId="7">#REF!</definedName>
    <definedName name="Continue" localSheetId="7">#REF!</definedName>
    <definedName name="csb" localSheetId="7">#REF!</definedName>
    <definedName name="current_asset" localSheetId="7">#REF!</definedName>
    <definedName name="D" localSheetId="7">#REF!</definedName>
    <definedName name="dasflwque" localSheetId="7">#REF!</definedName>
    <definedName name="data" localSheetId="7">#REF!</definedName>
    <definedName name="Database" localSheetId="7" hidden="1">#REF!</definedName>
    <definedName name="database2" localSheetId="7">#REF!</definedName>
    <definedName name="database3" localSheetId="7">#REF!</definedName>
    <definedName name="dd" localSheetId="7">#REF!</definedName>
    <definedName name="dff" localSheetId="7">#REF!</definedName>
    <definedName name="dfg" localSheetId="7">#REF!</definedName>
    <definedName name="dfrg" localSheetId="7">#REF!</definedName>
    <definedName name="DG" localSheetId="7">#REF!</definedName>
    <definedName name="DM" localSheetId="7">#REF!</definedName>
    <definedName name="Documents_array" localSheetId="7">#REF!</definedName>
    <definedName name="dss" localSheetId="7" hidden="1">#REF!</definedName>
    <definedName name="E206." localSheetId="7">#REF!</definedName>
    <definedName name="ee" localSheetId="7">#REF!</definedName>
    <definedName name="eee" localSheetId="7">#REF!</definedName>
    <definedName name="ff" localSheetId="7">#REF!</definedName>
    <definedName name="fff" localSheetId="7">#REF!</definedName>
    <definedName name="Fixed_assests" localSheetId="7">#REF!</definedName>
    <definedName name="FW_0" localSheetId="7">#REF!</definedName>
    <definedName name="fw_1" localSheetId="7">#REF!</definedName>
    <definedName name="gg" localSheetId="7">#REF!</definedName>
    <definedName name="hdiaodsadas" localSheetId="7">#REF!</definedName>
    <definedName name="Hello" localSheetId="7">#REF!</definedName>
    <definedName name="hh" localSheetId="7">#REF!</definedName>
    <definedName name="hhhh" localSheetId="7">#REF!</definedName>
    <definedName name="ii" localSheetId="7">#REF!</definedName>
    <definedName name="IL" localSheetId="7">#REF!</definedName>
    <definedName name="jj" localSheetId="7">#REF!</definedName>
    <definedName name="kk" localSheetId="7">#REF!</definedName>
    <definedName name="kkkk" localSheetId="7">#REF!</definedName>
    <definedName name="KW" localSheetId="7">[72]Erection!#REF!</definedName>
    <definedName name="Long_term_investment" localSheetId="7">#REF!</definedName>
    <definedName name="m00" localSheetId="7">#REF!</definedName>
    <definedName name="MakeIt" localSheetId="7">#REF!</definedName>
    <definedName name="Morning" localSheetId="7">#REF!</definedName>
    <definedName name="MR" localSheetId="7">#REF!</definedName>
    <definedName name="NK" localSheetId="7">#REF!</definedName>
    <definedName name="NN" localSheetId="7">#REF!</definedName>
    <definedName name="NONECAS" localSheetId="7">#REF!</definedName>
    <definedName name="Other_assets" localSheetId="7">#REF!</definedName>
    <definedName name="owners_equity" localSheetId="7">#REF!</definedName>
    <definedName name="Poppy" localSheetId="7">#REF!</definedName>
    <definedName name="pp" localSheetId="7">#REF!</definedName>
    <definedName name="_xlnm.Print_Area" localSheetId="7">'一般公共预算税收返还和转移支付分地区表（附表7）'!$A$1:$H$7</definedName>
    <definedName name="Print_Area_MI" localSheetId="7">#REF!</definedName>
    <definedName name="_xlnm.Print_Titles" localSheetId="7">'一般公共预算税收返还和转移支付分地区表（附表7）'!$1:$5</definedName>
    <definedName name="qq" localSheetId="7">#REF!</definedName>
    <definedName name="qqqq" localSheetId="7">#REF!</definedName>
    <definedName name="rr" localSheetId="7">#REF!</definedName>
    <definedName name="rrrr" localSheetId="7">#REF!</definedName>
    <definedName name="s" localSheetId="7">#REF!</definedName>
    <definedName name="sfeggsafasfas" localSheetId="7">#REF!</definedName>
    <definedName name="Sheet11" localSheetId="7">#REF!</definedName>
    <definedName name="Short_term_liability" localSheetId="7">#REF!</definedName>
    <definedName name="shouru1.dbf" localSheetId="7">#REF!</definedName>
    <definedName name="solar_ratio" localSheetId="7">'[73]POWER ASSUMPTIONS'!$H$7</definedName>
    <definedName name="ss" localSheetId="7">#REF!</definedName>
    <definedName name="ssss" localSheetId="7">#REF!</definedName>
    <definedName name="T04036Z" localSheetId="7">'[71]T04'!$E$42</definedName>
    <definedName name="T12007_SUM" localSheetId="7">#REF!</definedName>
    <definedName name="T12008_SUM" localSheetId="7">#REF!</definedName>
    <definedName name="T12011_SUM" localSheetId="7">#REF!</definedName>
    <definedName name="T12050_SUM" localSheetId="7">#REF!</definedName>
    <definedName name="TextRefCopy1" localSheetId="7">#REF!</definedName>
    <definedName name="tt" localSheetId="7">#REF!</definedName>
    <definedName name="ttt" localSheetId="7">#REF!</definedName>
    <definedName name="tttt" localSheetId="7">#REF!</definedName>
    <definedName name="UD" localSheetId="7">#REF!</definedName>
    <definedName name="UFPrn20010103130336" localSheetId="7">#REF!</definedName>
    <definedName name="UFPrn20011105150820" localSheetId="7">#REF!</definedName>
    <definedName name="UFPrn20020109154935" localSheetId="7">#REF!</definedName>
    <definedName name="UFPrn20020109162810" localSheetId="7">#REF!</definedName>
    <definedName name="UFPrn20020109162826" localSheetId="7">#REF!</definedName>
    <definedName name="UFPrn20020111124510" localSheetId="7">#REF!</definedName>
    <definedName name="UFPrn20020402144808" localSheetId="7">#REF!</definedName>
    <definedName name="UFPrn20020402144841" localSheetId="7">#REF!</definedName>
    <definedName name="UFPrn20020402144932" localSheetId="7">#REF!</definedName>
    <definedName name="UFPrn20020402145009" localSheetId="7">#REF!</definedName>
    <definedName name="UFPrn20020403125644" localSheetId="7">#REF!</definedName>
    <definedName name="UFPrn20021008134934" localSheetId="7">#REF!</definedName>
    <definedName name="UFPrn20021227160254" localSheetId="7">#REF!</definedName>
    <definedName name="UFPrn20021227161905" localSheetId="7">#REF!</definedName>
    <definedName name="UFPrn20021228105341" localSheetId="7">#REF!</definedName>
    <definedName name="UFPrn20021231153747" localSheetId="7">#REF!</definedName>
    <definedName name="UFPrn20021231153959" localSheetId="7">#REF!</definedName>
    <definedName name="UFPrn20030113152008" localSheetId="7">#REF!</definedName>
    <definedName name="UFPrn20030115152607" localSheetId="7">#REF!</definedName>
    <definedName name="UFPrn20030115152656" localSheetId="7">#REF!</definedName>
    <definedName name="UFPrn20030115152908" localSheetId="7">#REF!</definedName>
    <definedName name="UFPrn20030115152952" localSheetId="7">#REF!</definedName>
    <definedName name="UFPrn20030119152443" localSheetId="7">#REF!</definedName>
    <definedName name="UFPrn20030119152726" localSheetId="7">#REF!</definedName>
    <definedName name="UFPrn20030119153059" localSheetId="7">#REF!</definedName>
    <definedName name="UFPrn20030121151455" localSheetId="7">[74]内部往来!#REF!</definedName>
    <definedName name="UFPrn20030121151542" localSheetId="7">#REF!</definedName>
    <definedName name="UFPrn20040109171439" localSheetId="7">#REF!</definedName>
    <definedName name="UFPrn20040109172410" localSheetId="7">#REF!</definedName>
    <definedName name="UFPrn20040111104024" localSheetId="7">#REF!</definedName>
    <definedName name="UFPrn20040115171222" localSheetId="7">#REF!</definedName>
    <definedName name="UFPrn20040115171308" localSheetId="7">#REF!</definedName>
    <definedName name="UFPrn20040202094722" localSheetId="7">#REF!</definedName>
    <definedName name="UFPrn20040202095020" localSheetId="7">#REF!</definedName>
    <definedName name="UFPrn20040202095452" localSheetId="7">#REF!</definedName>
    <definedName name="UFPrn20040220172044" localSheetId="7">[75]其他利润明细!#REF!</definedName>
    <definedName name="UFPrn20040221093001" localSheetId="7">#REF!</definedName>
    <definedName name="UFPrn20040221093031" localSheetId="7">#REF!</definedName>
    <definedName name="UFPrn20040303152252" localSheetId="7">#REF!</definedName>
    <definedName name="UFPrn20040311120926" localSheetId="7">#REF!</definedName>
    <definedName name="UFPrn20040311172157" localSheetId="7">#REF!</definedName>
    <definedName name="UFPrn20040315152132" localSheetId="7">#REF!</definedName>
    <definedName name="UFPrn20040315163739" localSheetId="7">#REF!</definedName>
    <definedName name="UFPrn20040315170450" localSheetId="7">#REF!</definedName>
    <definedName name="UFPrn20040403204923" localSheetId="7">[76]数量对比!$A$1:$E$25</definedName>
    <definedName name="UFPrn20040817090340" localSheetId="7">#REF!</definedName>
    <definedName name="UFPrn20040831085047" localSheetId="7">#REF!</definedName>
    <definedName name="UFPrn20040912100543" localSheetId="7">#REF!</definedName>
    <definedName name="UFPrn20041030161322" localSheetId="7">#REF!</definedName>
    <definedName name="UFPrn20041123212744" localSheetId="7">#REF!</definedName>
    <definedName name="UFPrn20041126111508" localSheetId="7">#REF!</definedName>
    <definedName name="UFPrn20041126134435" localSheetId="7">#REF!</definedName>
    <definedName name="UFPrn20041128113442" localSheetId="7">#REF!</definedName>
    <definedName name="UFPrn20041128162815" localSheetId="7">#REF!</definedName>
    <definedName name="UFPrn20041128163326" localSheetId="7">#REF!</definedName>
    <definedName name="UFPrn20041128163449" localSheetId="7">#REF!</definedName>
    <definedName name="UFPrn20041128164154" localSheetId="7">#REF!</definedName>
    <definedName name="UFPrn20041219145313" localSheetId="7">#REF!</definedName>
    <definedName name="UFPrn20041219145413" localSheetId="7">#REF!</definedName>
    <definedName name="UFPrn20041219145458" localSheetId="7">#REF!</definedName>
    <definedName name="UFPrn20041219145539" localSheetId="7">#REF!</definedName>
    <definedName name="UFPrn20041219145624" localSheetId="7">#REF!</definedName>
    <definedName name="UFPrn20050105112035" localSheetId="7">#REF!</definedName>
    <definedName name="UFPrn20050107095110" localSheetId="7">#REF!</definedName>
    <definedName name="UFPrn20050107095219" localSheetId="7">#REF!</definedName>
    <definedName name="UFPrn20050107103205" localSheetId="7">#REF!</definedName>
    <definedName name="UFPrn20050112155740" localSheetId="7">#REF!</definedName>
    <definedName name="UFPrn20050820150507" localSheetId="7">#REF!</definedName>
    <definedName name="UFPrn20051122094548" localSheetId="7">#REF!</definedName>
    <definedName name="UFPrn20051122094820" localSheetId="7">#REF!</definedName>
    <definedName name="UFPrn20051122094926" localSheetId="7">#REF!</definedName>
    <definedName name="UFPrn20051122152032" localSheetId="7">#REF!</definedName>
    <definedName name="UFPrn20051122164544" localSheetId="7">#REF!</definedName>
    <definedName name="UFPrn20051122165502" localSheetId="7">#REF!</definedName>
    <definedName name="UFPrn20051124125839" localSheetId="7">#REF!</definedName>
    <definedName name="UFPrn20051201135839" localSheetId="7">#REF!</definedName>
    <definedName name="UFPrn20060112102205" localSheetId="7">#REF!</definedName>
    <definedName name="UFPrn20060112102331" localSheetId="7">#REF!</definedName>
    <definedName name="UFPrn20060121093858" localSheetId="7">[77]设备采购01!$A$1:$E$42</definedName>
    <definedName name="UFPrn20060121094027" localSheetId="7">#REF!</definedName>
    <definedName name="UFPrn20060121094244" localSheetId="7">[77]设备采购02!$A$1:$E$61</definedName>
    <definedName name="UFPrn20060121094649" localSheetId="7">[77]设备采购03!$A$1:$E$51</definedName>
    <definedName name="UFPrn20060307163131" localSheetId="7">#REF!</definedName>
    <definedName name="UFPrn20060307163224" localSheetId="7">#REF!</definedName>
    <definedName name="UFPrn20060307171830" localSheetId="7">#REF!</definedName>
    <definedName name="UFPrn20060309110914" localSheetId="7">#REF!</definedName>
    <definedName name="UFPrn20060309234405" localSheetId="7">#REF!</definedName>
    <definedName name="www" localSheetId="7">#REF!</definedName>
    <definedName name="xx" localSheetId="7">#REF!</definedName>
    <definedName name="y.dbf" localSheetId="7">#REF!</definedName>
    <definedName name="yi.dbf" localSheetId="7">#REF!</definedName>
    <definedName name="YM" localSheetId="7">#REF!</definedName>
    <definedName name="yy" localSheetId="7">#REF!</definedName>
    <definedName name="yyyy" localSheetId="7">#REF!</definedName>
    <definedName name="z" localSheetId="7">#REF!</definedName>
    <definedName name="啊啊啊" localSheetId="7">#REF!</definedName>
    <definedName name="报表" localSheetId="7">[69]关联方一览表!#REF!</definedName>
    <definedName name="备___注" localSheetId="7">#REF!</definedName>
    <definedName name="备用金.dbf" localSheetId="7">#REF!</definedName>
    <definedName name="被审单位CAS" localSheetId="7">#REF!</definedName>
    <definedName name="表" localSheetId="7">#REF!</definedName>
    <definedName name="表有一" localSheetId="7">#REF!</definedName>
    <definedName name="拨款汇总_合计" localSheetId="7">SUM([78]汇总!#REF!)</definedName>
    <definedName name="财力" localSheetId="7">#REF!</definedName>
    <definedName name="刹" localSheetId="7">#REF!</definedName>
    <definedName name="产品销售成本.dbf" localSheetId="7">#REF!</definedName>
    <definedName name="产品销售成本1" localSheetId="7">#REF!</definedName>
    <definedName name="产品销售收入.dbf" localSheetId="7">#REF!</definedName>
    <definedName name="产品销售收入2" localSheetId="7">'[79]产品销售收入成本明细表（合同）'!$A$1:$C$417</definedName>
    <definedName name="存出保证金.dbf" localSheetId="7">#REF!</definedName>
    <definedName name="存货合计" localSheetId="7">#REF!</definedName>
    <definedName name="存货明细" localSheetId="7">#REF!</definedName>
    <definedName name="大幅度" localSheetId="7">#REF!</definedName>
    <definedName name="代垫运费.dbf" localSheetId="7">#REF!</definedName>
    <definedName name="当前明细账" localSheetId="7">#REF!</definedName>
    <definedName name="地区名称" localSheetId="7">#REF!</definedName>
    <definedName name="非合并被投资企业CAS" localSheetId="7">#REF!</definedName>
    <definedName name="抚顺分院02年" localSheetId="7">#REF!</definedName>
    <definedName name="辅助材料.dbf" localSheetId="7">#REF!</definedName>
    <definedName name="负债项目CAS" localSheetId="7">#REF!</definedName>
    <definedName name="高科技02年" localSheetId="7">#REF!</definedName>
    <definedName name="高科技余额表" localSheetId="7">#REF!</definedName>
    <definedName name="工程物资1" localSheetId="7">[80]科目余额表!$A$1:$K$8324</definedName>
    <definedName name="股东权益2" localSheetId="7">#REF!</definedName>
    <definedName name="固定资产变动情况表" localSheetId="7">#REF!</definedName>
    <definedName name="固定资产到期提示表" localSheetId="7">#REF!</definedName>
    <definedName name="固定资产卡片" localSheetId="7">#REF!</definedName>
    <definedName name="固定资产清单" localSheetId="7">#REF!</definedName>
    <definedName name="合___计" localSheetId="7">#REF!</definedName>
    <definedName name="合并被审单位CAS" localSheetId="7">#REF!</definedName>
    <definedName name="核算方法" localSheetId="7">[81]DATA!$A$2:$A$4</definedName>
    <definedName name="核算项目分类总账" localSheetId="7">#REF!</definedName>
    <definedName name="核算项目明细账" localSheetId="7">#REF!</definedName>
    <definedName name="核算项目余额表" localSheetId="7">#REF!</definedName>
    <definedName name="汇率" localSheetId="7">#REF!</definedName>
    <definedName name="汇总合并CAS" localSheetId="7">#REF!</definedName>
    <definedName name="会计分录序时簿" localSheetId="7">[82]数字视频并帐!$A$1:$D$25</definedName>
    <definedName name="疾" localSheetId="7">#REF!</definedName>
    <definedName name="结果" localSheetId="7">#REF!</definedName>
    <definedName name="科目编码" localSheetId="7">[83]编码!$A$2:$A$145</definedName>
    <definedName name="科目余额表" localSheetId="7">#REF!</definedName>
    <definedName name="空压机3m3" localSheetId="7">#REF!</definedName>
    <definedName name="明细分类账" localSheetId="7">[84]在产品2001!$A$1:$J$211</definedName>
    <definedName name="明细账" localSheetId="7">#REF!</definedName>
    <definedName name="母公司被审单位CAS" localSheetId="7">#REF!</definedName>
    <definedName name="其他应收自动化所.dbf" localSheetId="7">#REF!</definedName>
    <definedName name="其它应收款03" localSheetId="7">#REF!</definedName>
    <definedName name="全市财政收入进度表3月" localSheetId="7">#REF!</definedName>
    <definedName name="上级追加" localSheetId="7">#REF!</definedName>
    <definedName name="沈玉环" localSheetId="7">#REF!</definedName>
    <definedName name="审计结论" localSheetId="7">#REF!</definedName>
    <definedName name="生产列1" localSheetId="7">#REF!</definedName>
    <definedName name="生产列11" localSheetId="7">#REF!</definedName>
    <definedName name="生产列15" localSheetId="7">#REF!</definedName>
    <definedName name="生产列16" localSheetId="7">#REF!</definedName>
    <definedName name="生产列17" localSheetId="7">#REF!</definedName>
    <definedName name="生产列19" localSheetId="7">#REF!</definedName>
    <definedName name="生产列2" localSheetId="7">#REF!</definedName>
    <definedName name="生产列20" localSheetId="7">#REF!</definedName>
    <definedName name="生产列3" localSheetId="7">#REF!</definedName>
    <definedName name="生产列4" localSheetId="7">#REF!</definedName>
    <definedName name="生产列5" localSheetId="7">#REF!</definedName>
    <definedName name="生产列6" localSheetId="7">#REF!</definedName>
    <definedName name="生产列7" localSheetId="7">#REF!</definedName>
    <definedName name="生产列8" localSheetId="7">#REF!</definedName>
    <definedName name="生产列9" localSheetId="7">#REF!</definedName>
    <definedName name="生产期" localSheetId="7">#REF!</definedName>
    <definedName name="生产期1" localSheetId="7">#REF!</definedName>
    <definedName name="生产期11" localSheetId="7">#REF!</definedName>
    <definedName name="生产期123" localSheetId="7">#REF!</definedName>
    <definedName name="生产期15" localSheetId="7">#REF!</definedName>
    <definedName name="生产期16" localSheetId="7">#REF!</definedName>
    <definedName name="生产期17" localSheetId="7">#REF!</definedName>
    <definedName name="生产期19" localSheetId="7">#REF!</definedName>
    <definedName name="生产期2" localSheetId="7">#REF!</definedName>
    <definedName name="生产期20" localSheetId="7">#REF!</definedName>
    <definedName name="生产期3" localSheetId="7">#REF!</definedName>
    <definedName name="生产期4" localSheetId="7">#REF!</definedName>
    <definedName name="生产期5" localSheetId="7">#REF!</definedName>
    <definedName name="生产期6" localSheetId="7">#REF!</definedName>
    <definedName name="生产期7" localSheetId="7">#REF!</definedName>
    <definedName name="生产期8" localSheetId="7">#REF!</definedName>
    <definedName name="生产期9" localSheetId="7">#REF!</definedName>
    <definedName name="是" localSheetId="7">#REF!</definedName>
    <definedName name="是否审计" localSheetId="7">[81]DATA!$B$2:$B$4</definedName>
    <definedName name="数量金额总账" localSheetId="7">#REF!</definedName>
    <definedName name="所得税" localSheetId="7">#REF!</definedName>
    <definedName name="索引号" localSheetId="7">#REF!</definedName>
    <definedName name="未弥补亏损CAS" localSheetId="7">#REF!</definedName>
    <definedName name="未审合计" localSheetId="7">#REF!</definedName>
    <definedName name="未审数" localSheetId="7">#REF!</definedName>
    <definedName name="我" localSheetId="7">#REF!</definedName>
    <definedName name="我们" localSheetId="7">#REF!</definedName>
    <definedName name="项目类别CAS" localSheetId="7">#REF!</definedName>
    <definedName name="性别" localSheetId="7">[85]基础编码!$H$2:$H$3</definedName>
    <definedName name="序号" localSheetId="7">#REF!</definedName>
    <definedName name="学历" localSheetId="7">[85]基础编码!$S$2:$S$9</definedName>
    <definedName name="业务从属" localSheetId="7">[81]DATA!$C$2:$C$21</definedName>
    <definedName name="业务量_外" localSheetId="7">#REF!</definedName>
    <definedName name="应付款汇总表" localSheetId="7">#REF!</definedName>
    <definedName name="应付债券审定表" localSheetId="7">#REF!</definedName>
    <definedName name="应交所得税03" localSheetId="7">#REF!</definedName>
    <definedName name="应收账款" localSheetId="7">#REF!</definedName>
    <definedName name="预算支出指标帐" localSheetId="7">#REF!</definedName>
    <definedName name="中国" localSheetId="7">#REF!</definedName>
    <definedName name="主要材料.dbf" localSheetId="7">#REF!</definedName>
    <definedName name="咨询02年" localSheetId="7">#REF!</definedName>
    <definedName name="咨询公司" localSheetId="7">#REF!</definedName>
    <definedName name="资产项目CAS" localSheetId="7">#REF!</definedName>
    <definedName name="전" localSheetId="7">#REF!</definedName>
    <definedName name="주택사업본부" localSheetId="7">#REF!</definedName>
    <definedName name="철구사업본부" localSheetId="7">#REF!</definedName>
    <definedName name="专项">#REF!</definedName>
    <definedName name="专项收入111">#REF!</definedName>
    <definedName name="_" localSheetId="14">#REF!</definedName>
    <definedName name="_1" localSheetId="14">#REF!</definedName>
    <definedName name="_121" localSheetId="14">#REF!</definedName>
    <definedName name="_13101" localSheetId="14">#REF!</definedName>
    <definedName name="_13102" localSheetId="14">#REF!</definedName>
    <definedName name="_133" localSheetId="14">#REF!</definedName>
    <definedName name="_13302" localSheetId="14">#REF!</definedName>
    <definedName name="_13398" localSheetId="14">#REF!</definedName>
    <definedName name="_144" localSheetId="14">#REF!</definedName>
    <definedName name="_1501" localSheetId="14">#REF!</definedName>
    <definedName name="_15102" localSheetId="14">#REF!</definedName>
    <definedName name="_15202" localSheetId="14">#REF!</definedName>
    <definedName name="_18101" localSheetId="14">#REF!</definedName>
    <definedName name="_18102" localSheetId="14">#REF!</definedName>
    <definedName name="_18198" localSheetId="14">#REF!</definedName>
    <definedName name="_2" localSheetId="14">#REF!</definedName>
    <definedName name="_2005年11月2日" localSheetId="14">#REF!</definedName>
    <definedName name="_21114" localSheetId="14">#REF!</definedName>
    <definedName name="_6_其他" localSheetId="14">#REF!</definedName>
    <definedName name="_999年12月31日股份应收帐款.dbf" localSheetId="14">#REF!</definedName>
    <definedName name="_db2" localSheetId="14">'[69]综合成本分析01.01-0205'!$A$3:$K$57</definedName>
    <definedName name="_db3" localSheetId="14">'[69]FY02'!$A$1:$I$31</definedName>
    <definedName name="_xlnm._FilterDatabase" localSheetId="14" hidden="1">#REF!</definedName>
    <definedName name="_Key1" localSheetId="14" hidden="1">#REF!</definedName>
    <definedName name="_kk2" localSheetId="14">#REF!</definedName>
    <definedName name="_kk3" localSheetId="14">#REF!</definedName>
    <definedName name="_km1" localSheetId="14">'[70]合并抵销或调整分录（1）'!$C$2:$C$260</definedName>
    <definedName name="_Sort" localSheetId="14" hidden="1">#REF!</definedName>
    <definedName name="_YA002" localSheetId="14">'[71]T02'!$E$9</definedName>
    <definedName name="_YA008" localSheetId="14">'[71]T02'!$E$23</definedName>
    <definedName name="_YA009" localSheetId="14">'[71]T02'!$E$24</definedName>
    <definedName name="_YA015" localSheetId="14">'[71]T02'!$E$33</definedName>
    <definedName name="_YA020" localSheetId="14">'[71]T02'!$E$40</definedName>
    <definedName name="_YA024" localSheetId="14">'[71]T02'!$E$44</definedName>
    <definedName name="_YA028" localSheetId="14">'[71]T02'!$E$49</definedName>
    <definedName name="_YA035" localSheetId="14">'[71]T02'!$E$56</definedName>
    <definedName name="_YA045" localSheetId="14">'[71]T02'!$E$62</definedName>
    <definedName name="_YC001" localSheetId="14">'[71]T02'!$E$45</definedName>
    <definedName name="_YC101" localSheetId="14">'[71]T02'!$E$48</definedName>
    <definedName name="_YE208" localSheetId="14">'[71]T02'!$E$63</definedName>
    <definedName name="_YE210" localSheetId="14">'[71]T02'!$E$64</definedName>
    <definedName name="_YE215" localSheetId="14">'[71]T02'!$E$65</definedName>
    <definedName name="a" localSheetId="14">#REF!</definedName>
    <definedName name="after_tax" localSheetId="14">#REF!</definedName>
    <definedName name="AP" localSheetId="14">#REF!</definedName>
    <definedName name="asd" localSheetId="14">#REF!</definedName>
    <definedName name="az" localSheetId="14">#REF!</definedName>
    <definedName name="AZX" localSheetId="14">#REF!</definedName>
    <definedName name="bb" localSheetId="14">#REF!</definedName>
    <definedName name="bc" localSheetId="14">#REF!</definedName>
    <definedName name="before_tax" localSheetId="14">#REF!</definedName>
    <definedName name="BF" localSheetId="14">#REF!</definedName>
    <definedName name="BM8_SelectZBM.BM8_ZBMChangeKMM" localSheetId="14">[9]!BM8_SelectZBM.BM8_ZBMChangeKMM</definedName>
    <definedName name="BM8_SelectZBM.BM8_ZBMminusOption" localSheetId="14">[9]!BM8_SelectZBM.BM8_ZBMminusOption</definedName>
    <definedName name="BM8_SelectZBM.BM8_ZBMSumOption" localSheetId="14">[9]!BM8_SelectZBM.BM8_ZBMSumOption</definedName>
    <definedName name="Bust" localSheetId="14">#REF!</definedName>
    <definedName name="c1.dbf" localSheetId="14">#REF!</definedName>
    <definedName name="cb.dbf" localSheetId="14">#REF!</definedName>
    <definedName name="ccc" localSheetId="14">#REF!</definedName>
    <definedName name="cccc" localSheetId="14">#REF!</definedName>
    <definedName name="chengbenfu.dbf" localSheetId="14">#REF!</definedName>
    <definedName name="Continue" localSheetId="14">#REF!</definedName>
    <definedName name="csb" localSheetId="14">#REF!</definedName>
    <definedName name="current_asset" localSheetId="14">#REF!</definedName>
    <definedName name="D" localSheetId="14">#REF!</definedName>
    <definedName name="dasflwque" localSheetId="14">#REF!</definedName>
    <definedName name="data" localSheetId="14">#REF!</definedName>
    <definedName name="Database" localSheetId="14" hidden="1">#REF!</definedName>
    <definedName name="database2" localSheetId="14">#REF!</definedName>
    <definedName name="database3" localSheetId="14">#REF!</definedName>
    <definedName name="dd" localSheetId="14">#REF!</definedName>
    <definedName name="dff" localSheetId="14">#REF!</definedName>
    <definedName name="dfg" localSheetId="14">#REF!</definedName>
    <definedName name="dfrg" localSheetId="14">#REF!</definedName>
    <definedName name="DG" localSheetId="14">#REF!</definedName>
    <definedName name="DM" localSheetId="14">#REF!</definedName>
    <definedName name="Documents_array" localSheetId="14">#REF!</definedName>
    <definedName name="dss" localSheetId="14" hidden="1">#REF!</definedName>
    <definedName name="E206." localSheetId="14">#REF!</definedName>
    <definedName name="ee" localSheetId="14">#REF!</definedName>
    <definedName name="eee" localSheetId="14">#REF!</definedName>
    <definedName name="ff" localSheetId="14">#REF!</definedName>
    <definedName name="fff" localSheetId="14">#REF!</definedName>
    <definedName name="Fixed_assests" localSheetId="14">#REF!</definedName>
    <definedName name="FW_0" localSheetId="14">#REF!</definedName>
    <definedName name="fw_1" localSheetId="14">#REF!</definedName>
    <definedName name="gg" localSheetId="14">#REF!</definedName>
    <definedName name="hdiaodsadas" localSheetId="14">#REF!</definedName>
    <definedName name="Hello" localSheetId="14">#REF!</definedName>
    <definedName name="hh" localSheetId="14">#REF!</definedName>
    <definedName name="hhhh" localSheetId="14">#REF!</definedName>
    <definedName name="ii" localSheetId="14">#REF!</definedName>
    <definedName name="IL" localSheetId="14">#REF!</definedName>
    <definedName name="jj" localSheetId="14">#REF!</definedName>
    <definedName name="kk" localSheetId="14">#REF!</definedName>
    <definedName name="kkkk" localSheetId="14">#REF!</definedName>
    <definedName name="KW" localSheetId="14">[72]Erection!#REF!</definedName>
    <definedName name="Long_term_investment" localSheetId="14">#REF!</definedName>
    <definedName name="m00" localSheetId="14">#REF!</definedName>
    <definedName name="MakeIt" localSheetId="14">#REF!</definedName>
    <definedName name="Morning" localSheetId="14">#REF!</definedName>
    <definedName name="MR" localSheetId="14">#REF!</definedName>
    <definedName name="NK" localSheetId="14">#REF!</definedName>
    <definedName name="NN" localSheetId="14">#REF!</definedName>
    <definedName name="NONECAS" localSheetId="14">#REF!</definedName>
    <definedName name="Other_assets" localSheetId="14">#REF!</definedName>
    <definedName name="owners_equity" localSheetId="14">#REF!</definedName>
    <definedName name="Poppy" localSheetId="14">#REF!</definedName>
    <definedName name="pp" localSheetId="14">#REF!</definedName>
    <definedName name="Print_Area_MI" localSheetId="14">#REF!</definedName>
    <definedName name="qq" localSheetId="14">#REF!</definedName>
    <definedName name="qqqq" localSheetId="14">#REF!</definedName>
    <definedName name="rr" localSheetId="14">#REF!</definedName>
    <definedName name="rrrr" localSheetId="14">#REF!</definedName>
    <definedName name="s" localSheetId="14">#REF!</definedName>
    <definedName name="sfeggsafasfas" localSheetId="14">#REF!</definedName>
    <definedName name="Sheet11" localSheetId="14">#REF!</definedName>
    <definedName name="Short_term_liability" localSheetId="14">#REF!</definedName>
    <definedName name="shouru1.dbf" localSheetId="14">#REF!</definedName>
    <definedName name="solar_ratio" localSheetId="14">'[73]POWER ASSUMPTIONS'!$H$7</definedName>
    <definedName name="ss" localSheetId="14">#REF!</definedName>
    <definedName name="ssss" localSheetId="14">#REF!</definedName>
    <definedName name="T04036Z" localSheetId="14">'[71]T04'!$E$42</definedName>
    <definedName name="T12007_SUM" localSheetId="14">#REF!</definedName>
    <definedName name="T12008_SUM" localSheetId="14">#REF!</definedName>
    <definedName name="T12011_SUM" localSheetId="14">#REF!</definedName>
    <definedName name="T12050_SUM" localSheetId="14">#REF!</definedName>
    <definedName name="TextRefCopy1" localSheetId="14">#REF!</definedName>
    <definedName name="tt" localSheetId="14">#REF!</definedName>
    <definedName name="ttt" localSheetId="14">#REF!</definedName>
    <definedName name="tttt" localSheetId="14">#REF!</definedName>
    <definedName name="UD" localSheetId="14">#REF!</definedName>
    <definedName name="UFPrn20010103130336" localSheetId="14">#REF!</definedName>
    <definedName name="UFPrn20011105150820" localSheetId="14">#REF!</definedName>
    <definedName name="UFPrn20020109154935" localSheetId="14">#REF!</definedName>
    <definedName name="UFPrn20020109162810" localSheetId="14">#REF!</definedName>
    <definedName name="UFPrn20020109162826" localSheetId="14">#REF!</definedName>
    <definedName name="UFPrn20020111124510" localSheetId="14">#REF!</definedName>
    <definedName name="UFPrn20020402144808" localSheetId="14">#REF!</definedName>
    <definedName name="UFPrn20020402144841" localSheetId="14">#REF!</definedName>
    <definedName name="UFPrn20020402144932" localSheetId="14">#REF!</definedName>
    <definedName name="UFPrn20020402145009" localSheetId="14">#REF!</definedName>
    <definedName name="UFPrn20020403125644" localSheetId="14">#REF!</definedName>
    <definedName name="UFPrn20021008134934" localSheetId="14">#REF!</definedName>
    <definedName name="UFPrn20021227160254" localSheetId="14">#REF!</definedName>
    <definedName name="UFPrn20021227161905" localSheetId="14">#REF!</definedName>
    <definedName name="UFPrn20021228105341" localSheetId="14">#REF!</definedName>
    <definedName name="UFPrn20021231153747" localSheetId="14">#REF!</definedName>
    <definedName name="UFPrn20021231153959" localSheetId="14">#REF!</definedName>
    <definedName name="UFPrn20030113152008" localSheetId="14">#REF!</definedName>
    <definedName name="UFPrn20030115152607" localSheetId="14">#REF!</definedName>
    <definedName name="UFPrn20030115152656" localSheetId="14">#REF!</definedName>
    <definedName name="UFPrn20030115152908" localSheetId="14">#REF!</definedName>
    <definedName name="UFPrn20030115152952" localSheetId="14">#REF!</definedName>
    <definedName name="UFPrn20030119152443" localSheetId="14">#REF!</definedName>
    <definedName name="UFPrn20030119152726" localSheetId="14">#REF!</definedName>
    <definedName name="UFPrn20030119153059" localSheetId="14">#REF!</definedName>
    <definedName name="UFPrn20030121151455" localSheetId="14">[74]内部往来!#REF!</definedName>
    <definedName name="UFPrn20030121151542" localSheetId="14">#REF!</definedName>
    <definedName name="UFPrn20040109171439" localSheetId="14">#REF!</definedName>
    <definedName name="UFPrn20040109172410" localSheetId="14">#REF!</definedName>
    <definedName name="UFPrn20040111104024" localSheetId="14">#REF!</definedName>
    <definedName name="UFPrn20040115171222" localSheetId="14">#REF!</definedName>
    <definedName name="UFPrn20040115171308" localSheetId="14">#REF!</definedName>
    <definedName name="UFPrn20040202094722" localSheetId="14">#REF!</definedName>
    <definedName name="UFPrn20040202095020" localSheetId="14">#REF!</definedName>
    <definedName name="UFPrn20040202095452" localSheetId="14">#REF!</definedName>
    <definedName name="UFPrn20040220172044" localSheetId="14">[75]其他利润明细!#REF!</definedName>
    <definedName name="UFPrn20040221093001" localSheetId="14">#REF!</definedName>
    <definedName name="UFPrn20040221093031" localSheetId="14">#REF!</definedName>
    <definedName name="UFPrn20040303152252" localSheetId="14">#REF!</definedName>
    <definedName name="UFPrn20040311120926" localSheetId="14">#REF!</definedName>
    <definedName name="UFPrn20040311172157" localSheetId="14">#REF!</definedName>
    <definedName name="UFPrn20040315152132" localSheetId="14">#REF!</definedName>
    <definedName name="UFPrn20040315163739" localSheetId="14">#REF!</definedName>
    <definedName name="UFPrn20040315170450" localSheetId="14">#REF!</definedName>
    <definedName name="UFPrn20040403204923" localSheetId="14">[76]数量对比!$A$1:$E$25</definedName>
    <definedName name="UFPrn20040817090340" localSheetId="14">#REF!</definedName>
    <definedName name="UFPrn20040831085047" localSheetId="14">#REF!</definedName>
    <definedName name="UFPrn20040912100543" localSheetId="14">#REF!</definedName>
    <definedName name="UFPrn20041030161322" localSheetId="14">#REF!</definedName>
    <definedName name="UFPrn20041123212744" localSheetId="14">#REF!</definedName>
    <definedName name="UFPrn20041126111508" localSheetId="14">#REF!</definedName>
    <definedName name="UFPrn20041126134435" localSheetId="14">#REF!</definedName>
    <definedName name="UFPrn20041128113442" localSheetId="14">#REF!</definedName>
    <definedName name="UFPrn20041128162815" localSheetId="14">#REF!</definedName>
    <definedName name="UFPrn20041128163326" localSheetId="14">#REF!</definedName>
    <definedName name="UFPrn20041128163449" localSheetId="14">#REF!</definedName>
    <definedName name="UFPrn20041128164154" localSheetId="14">#REF!</definedName>
    <definedName name="UFPrn20041219145313" localSheetId="14">#REF!</definedName>
    <definedName name="UFPrn20041219145413" localSheetId="14">#REF!</definedName>
    <definedName name="UFPrn20041219145458" localSheetId="14">#REF!</definedName>
    <definedName name="UFPrn20041219145539" localSheetId="14">#REF!</definedName>
    <definedName name="UFPrn20041219145624" localSheetId="14">#REF!</definedName>
    <definedName name="UFPrn20050105112035" localSheetId="14">#REF!</definedName>
    <definedName name="UFPrn20050107095110" localSheetId="14">#REF!</definedName>
    <definedName name="UFPrn20050107095219" localSheetId="14">#REF!</definedName>
    <definedName name="UFPrn20050107103205" localSheetId="14">#REF!</definedName>
    <definedName name="UFPrn20050112155740" localSheetId="14">#REF!</definedName>
    <definedName name="UFPrn20050820150507" localSheetId="14">#REF!</definedName>
    <definedName name="UFPrn20051122094548" localSheetId="14">#REF!</definedName>
    <definedName name="UFPrn20051122094820" localSheetId="14">#REF!</definedName>
    <definedName name="UFPrn20051122094926" localSheetId="14">#REF!</definedName>
    <definedName name="UFPrn20051122152032" localSheetId="14">#REF!</definedName>
    <definedName name="UFPrn20051122164544" localSheetId="14">#REF!</definedName>
    <definedName name="UFPrn20051122165502" localSheetId="14">#REF!</definedName>
    <definedName name="UFPrn20051124125839" localSheetId="14">#REF!</definedName>
    <definedName name="UFPrn20051201135839" localSheetId="14">#REF!</definedName>
    <definedName name="UFPrn20060112102205" localSheetId="14">#REF!</definedName>
    <definedName name="UFPrn20060112102331" localSheetId="14">#REF!</definedName>
    <definedName name="UFPrn20060121093858" localSheetId="14">[77]设备采购01!$A$1:$E$42</definedName>
    <definedName name="UFPrn20060121094027" localSheetId="14">#REF!</definedName>
    <definedName name="UFPrn20060121094244" localSheetId="14">[77]设备采购02!$A$1:$E$61</definedName>
    <definedName name="UFPrn20060121094649" localSheetId="14">[77]设备采购03!$A$1:$E$51</definedName>
    <definedName name="UFPrn20060307163131" localSheetId="14">#REF!</definedName>
    <definedName name="UFPrn20060307163224" localSheetId="14">#REF!</definedName>
    <definedName name="UFPrn20060307171830" localSheetId="14">#REF!</definedName>
    <definedName name="UFPrn20060309110914" localSheetId="14">#REF!</definedName>
    <definedName name="UFPrn20060309234405" localSheetId="14">#REF!</definedName>
    <definedName name="www" localSheetId="14">#REF!</definedName>
    <definedName name="xx" localSheetId="14">#REF!</definedName>
    <definedName name="y.dbf" localSheetId="14">#REF!</definedName>
    <definedName name="yi.dbf" localSheetId="14">#REF!</definedName>
    <definedName name="YM" localSheetId="14">#REF!</definedName>
    <definedName name="yy" localSheetId="14">#REF!</definedName>
    <definedName name="yyyy" localSheetId="14">#REF!</definedName>
    <definedName name="z" localSheetId="14">#REF!</definedName>
    <definedName name="啊啊啊" localSheetId="14">#REF!</definedName>
    <definedName name="报表" localSheetId="14">[69]关联方一览表!#REF!</definedName>
    <definedName name="备___注" localSheetId="14">#REF!</definedName>
    <definedName name="备用金.dbf" localSheetId="14">#REF!</definedName>
    <definedName name="被审单位CAS" localSheetId="14">#REF!</definedName>
    <definedName name="表" localSheetId="14">#REF!</definedName>
    <definedName name="表有一" localSheetId="14">#REF!</definedName>
    <definedName name="拨款汇总_合计" localSheetId="14">SUM([78]汇总!#REF!)</definedName>
    <definedName name="财力" localSheetId="14">#REF!</definedName>
    <definedName name="刹" localSheetId="14">#REF!</definedName>
    <definedName name="产品销售成本.dbf" localSheetId="14">#REF!</definedName>
    <definedName name="产品销售成本1" localSheetId="14">#REF!</definedName>
    <definedName name="产品销售收入.dbf" localSheetId="14">#REF!</definedName>
    <definedName name="产品销售收入2" localSheetId="14">'[79]产品销售收入成本明细表（合同）'!$A$1:$C$417</definedName>
    <definedName name="存出保证金.dbf" localSheetId="14">#REF!</definedName>
    <definedName name="存货合计" localSheetId="14">#REF!</definedName>
    <definedName name="存货明细" localSheetId="14">#REF!</definedName>
    <definedName name="大幅度" localSheetId="14">#REF!</definedName>
    <definedName name="代垫运费.dbf" localSheetId="14">#REF!</definedName>
    <definedName name="当前明细账" localSheetId="14">#REF!</definedName>
    <definedName name="地区名称" localSheetId="14">#REF!</definedName>
    <definedName name="非合并被投资企业CAS" localSheetId="14">#REF!</definedName>
    <definedName name="抚顺分院02年" localSheetId="14">#REF!</definedName>
    <definedName name="辅助材料.dbf" localSheetId="14">#REF!</definedName>
    <definedName name="负债项目CAS" localSheetId="14">#REF!</definedName>
    <definedName name="高科技02年" localSheetId="14">#REF!</definedName>
    <definedName name="高科技余额表" localSheetId="14">#REF!</definedName>
    <definedName name="工程物资1" localSheetId="14">[80]科目余额表!$A$1:$K$8324</definedName>
    <definedName name="股东权益2" localSheetId="14">#REF!</definedName>
    <definedName name="固定资产变动情况表" localSheetId="14">#REF!</definedName>
    <definedName name="固定资产到期提示表" localSheetId="14">#REF!</definedName>
    <definedName name="固定资产卡片" localSheetId="14">#REF!</definedName>
    <definedName name="固定资产清单" localSheetId="14">#REF!</definedName>
    <definedName name="合___计" localSheetId="14">#REF!</definedName>
    <definedName name="合并被审单位CAS" localSheetId="14">#REF!</definedName>
    <definedName name="核算方法" localSheetId="14">[81]DATA!$A$2:$A$4</definedName>
    <definedName name="核算项目分类总账" localSheetId="14">#REF!</definedName>
    <definedName name="核算项目明细账" localSheetId="14">#REF!</definedName>
    <definedName name="核算项目余额表" localSheetId="14">#REF!</definedName>
    <definedName name="汇率" localSheetId="14">#REF!</definedName>
    <definedName name="汇总合并CAS" localSheetId="14">#REF!</definedName>
    <definedName name="会计分录序时簿" localSheetId="14">[82]数字视频并帐!$A$1:$D$25</definedName>
    <definedName name="疾" localSheetId="14">#REF!</definedName>
    <definedName name="结果" localSheetId="14">#REF!</definedName>
    <definedName name="科目编码" localSheetId="14">[83]编码!$A$2:$A$145</definedName>
    <definedName name="科目余额表" localSheetId="14">#REF!</definedName>
    <definedName name="空压机3m3" localSheetId="14">#REF!</definedName>
    <definedName name="明细分类账" localSheetId="14">[84]在产品2001!$A$1:$J$211</definedName>
    <definedName name="明细账" localSheetId="14">#REF!</definedName>
    <definedName name="母公司被审单位CAS" localSheetId="14">#REF!</definedName>
    <definedName name="其他应收自动化所.dbf" localSheetId="14">#REF!</definedName>
    <definedName name="其它应收款03" localSheetId="14">#REF!</definedName>
    <definedName name="全市财政收入进度表3月" localSheetId="14">#REF!</definedName>
    <definedName name="上级追加" localSheetId="14">#REF!</definedName>
    <definedName name="沈玉环" localSheetId="14">#REF!</definedName>
    <definedName name="审计结论" localSheetId="14">#REF!</definedName>
    <definedName name="生产列1" localSheetId="14">#REF!</definedName>
    <definedName name="生产列11" localSheetId="14">#REF!</definedName>
    <definedName name="生产列15" localSheetId="14">#REF!</definedName>
    <definedName name="生产列16" localSheetId="14">#REF!</definedName>
    <definedName name="生产列17" localSheetId="14">#REF!</definedName>
    <definedName name="生产列19" localSheetId="14">#REF!</definedName>
    <definedName name="生产列2" localSheetId="14">#REF!</definedName>
    <definedName name="生产列20" localSheetId="14">#REF!</definedName>
    <definedName name="生产列3" localSheetId="14">#REF!</definedName>
    <definedName name="生产列4" localSheetId="14">#REF!</definedName>
    <definedName name="生产列5" localSheetId="14">#REF!</definedName>
    <definedName name="生产列6" localSheetId="14">#REF!</definedName>
    <definedName name="生产列7" localSheetId="14">#REF!</definedName>
    <definedName name="生产列8" localSheetId="14">#REF!</definedName>
    <definedName name="生产列9" localSheetId="14">#REF!</definedName>
    <definedName name="生产期" localSheetId="14">#REF!</definedName>
    <definedName name="生产期1" localSheetId="14">#REF!</definedName>
    <definedName name="生产期11" localSheetId="14">#REF!</definedName>
    <definedName name="生产期123" localSheetId="14">#REF!</definedName>
    <definedName name="生产期15" localSheetId="14">#REF!</definedName>
    <definedName name="生产期16" localSheetId="14">#REF!</definedName>
    <definedName name="生产期17" localSheetId="14">#REF!</definedName>
    <definedName name="生产期19" localSheetId="14">#REF!</definedName>
    <definedName name="生产期2" localSheetId="14">#REF!</definedName>
    <definedName name="生产期20" localSheetId="14">#REF!</definedName>
    <definedName name="生产期3" localSheetId="14">#REF!</definedName>
    <definedName name="生产期4" localSheetId="14">#REF!</definedName>
    <definedName name="生产期5" localSheetId="14">#REF!</definedName>
    <definedName name="生产期6" localSheetId="14">#REF!</definedName>
    <definedName name="生产期7" localSheetId="14">#REF!</definedName>
    <definedName name="生产期8" localSheetId="14">#REF!</definedName>
    <definedName name="生产期9" localSheetId="14">#REF!</definedName>
    <definedName name="是" localSheetId="14">#REF!</definedName>
    <definedName name="是否审计" localSheetId="14">[81]DATA!$B$2:$B$4</definedName>
    <definedName name="数量金额总账" localSheetId="14">#REF!</definedName>
    <definedName name="所得税" localSheetId="14">#REF!</definedName>
    <definedName name="索引号" localSheetId="14">#REF!</definedName>
    <definedName name="未弥补亏损CAS" localSheetId="14">#REF!</definedName>
    <definedName name="未审合计" localSheetId="14">#REF!</definedName>
    <definedName name="未审数" localSheetId="14">#REF!</definedName>
    <definedName name="我" localSheetId="14">#REF!</definedName>
    <definedName name="我们" localSheetId="14">#REF!</definedName>
    <definedName name="项目类别CAS" localSheetId="14">#REF!</definedName>
    <definedName name="性别" localSheetId="14">[85]基础编码!$H$2:$H$3</definedName>
    <definedName name="序号" localSheetId="14">#REF!</definedName>
    <definedName name="学历" localSheetId="14">[85]基础编码!$S$2:$S$9</definedName>
    <definedName name="业务从属" localSheetId="14">[81]DATA!$C$2:$C$21</definedName>
    <definedName name="业务量_外" localSheetId="14">#REF!</definedName>
    <definedName name="应付款汇总表" localSheetId="14">#REF!</definedName>
    <definedName name="应付债券审定表" localSheetId="14">#REF!</definedName>
    <definedName name="应交所得税03" localSheetId="14">#REF!</definedName>
    <definedName name="应收账款" localSheetId="14">#REF!</definedName>
    <definedName name="预算支出指标帐" localSheetId="14">#REF!</definedName>
    <definedName name="中国" localSheetId="14">#REF!</definedName>
    <definedName name="主要材料.dbf" localSheetId="14">#REF!</definedName>
    <definedName name="咨询02年" localSheetId="14">#REF!</definedName>
    <definedName name="咨询公司" localSheetId="14">#REF!</definedName>
    <definedName name="资产项目CAS" localSheetId="14">#REF!</definedName>
    <definedName name="전" localSheetId="14">#REF!</definedName>
    <definedName name="주택사업본부" localSheetId="14">#REF!</definedName>
    <definedName name="철구사업본부" localSheetId="14">#REF!</definedName>
    <definedName name="_" localSheetId="0">#REF!</definedName>
    <definedName name="_1" localSheetId="0">#REF!</definedName>
    <definedName name="_121" localSheetId="0">#REF!</definedName>
    <definedName name="_13101" localSheetId="0">#REF!</definedName>
    <definedName name="_13102" localSheetId="0">#REF!</definedName>
    <definedName name="_133" localSheetId="0">#REF!</definedName>
    <definedName name="_13302" localSheetId="0">#REF!</definedName>
    <definedName name="_13398" localSheetId="0">#REF!</definedName>
    <definedName name="_144" localSheetId="0">#REF!</definedName>
    <definedName name="_1501" localSheetId="0">#REF!</definedName>
    <definedName name="_15102" localSheetId="0">#REF!</definedName>
    <definedName name="_15202" localSheetId="0">#REF!</definedName>
    <definedName name="_18101" localSheetId="0">#REF!</definedName>
    <definedName name="_18102" localSheetId="0">#REF!</definedName>
    <definedName name="_18198" localSheetId="0">#REF!</definedName>
    <definedName name="_2" localSheetId="0">#REF!</definedName>
    <definedName name="_2005年11月2日" localSheetId="0">#REF!</definedName>
    <definedName name="_21114" localSheetId="0">#REF!</definedName>
    <definedName name="_6_其他" localSheetId="0">#REF!</definedName>
    <definedName name="_999年12月31日股份应收帐款.dbf" localSheetId="0">#REF!</definedName>
    <definedName name="_xlnm._FilterDatabase" localSheetId="0" hidden="1">#REF!</definedName>
    <definedName name="_Key1" localSheetId="0" hidden="1">#REF!</definedName>
    <definedName name="_kk2" localSheetId="0">#REF!</definedName>
    <definedName name="_kk3" localSheetId="0">#REF!</definedName>
    <definedName name="_Sort" localSheetId="0" hidden="1">#REF!</definedName>
    <definedName name="a" localSheetId="0">#REF!</definedName>
    <definedName name="after_tax" localSheetId="0">#REF!</definedName>
    <definedName name="AP" localSheetId="0">#REF!</definedName>
    <definedName name="asd" localSheetId="0">#REF!</definedName>
    <definedName name="az" localSheetId="0">#REF!</definedName>
    <definedName name="AZX" localSheetId="0">#REF!</definedName>
    <definedName name="bb" localSheetId="0">#REF!</definedName>
    <definedName name="bc" localSheetId="0">#REF!</definedName>
    <definedName name="before_tax" localSheetId="0">#REF!</definedName>
    <definedName name="BF" localSheetId="0">#REF!</definedName>
    <definedName name="BM8_SelectZBM.BM8_ZBMChangeKMM" localSheetId="0">[9]!BM8_SelectZBM.BM8_ZBMChangeKMM</definedName>
    <definedName name="BM8_SelectZBM.BM8_ZBMminusOption" localSheetId="0">[9]!BM8_SelectZBM.BM8_ZBMminusOption</definedName>
    <definedName name="BM8_SelectZBM.BM8_ZBMSumOption" localSheetId="0">[9]!BM8_SelectZBM.BM8_ZBMSumOption</definedName>
    <definedName name="Bust" localSheetId="0">#REF!</definedName>
    <definedName name="c1.dbf" localSheetId="0">#REF!</definedName>
    <definedName name="cb.dbf" localSheetId="0">#REF!</definedName>
    <definedName name="ccc" localSheetId="0">#REF!</definedName>
    <definedName name="cccc" localSheetId="0">#REF!</definedName>
    <definedName name="chengbenfu.dbf" localSheetId="0">#REF!</definedName>
    <definedName name="Continue" localSheetId="0">#REF!</definedName>
    <definedName name="csb" localSheetId="0">#REF!</definedName>
    <definedName name="current_asset" localSheetId="0">#REF!</definedName>
    <definedName name="D" localSheetId="0">#REF!</definedName>
    <definedName name="dasflwque" localSheetId="0">#REF!</definedName>
    <definedName name="data" localSheetId="0">#REF!</definedName>
    <definedName name="Database" localSheetId="0" hidden="1">#REF!</definedName>
    <definedName name="database2" localSheetId="0">#REF!</definedName>
    <definedName name="database3" localSheetId="0">#REF!</definedName>
    <definedName name="dd" localSheetId="0">#REF!</definedName>
    <definedName name="dff" localSheetId="0">#REF!</definedName>
    <definedName name="dfg" localSheetId="0">#REF!</definedName>
    <definedName name="dfrg" localSheetId="0">#REF!</definedName>
    <definedName name="DG" localSheetId="0">#REF!</definedName>
    <definedName name="DM" localSheetId="0">#REF!</definedName>
    <definedName name="Documents_array" localSheetId="0">#REF!</definedName>
    <definedName name="dss" localSheetId="0" hidden="1">#REF!</definedName>
    <definedName name="E206." localSheetId="0">#REF!</definedName>
    <definedName name="ee" localSheetId="0">#REF!</definedName>
    <definedName name="eee" localSheetId="0">#REF!</definedName>
    <definedName name="ff" localSheetId="0">#REF!</definedName>
    <definedName name="fff" localSheetId="0">#REF!</definedName>
    <definedName name="Fixed_assests" localSheetId="0">#REF!</definedName>
    <definedName name="FW_0" localSheetId="0">#REF!</definedName>
    <definedName name="fw_1" localSheetId="0">#REF!</definedName>
    <definedName name="gg" localSheetId="0">#REF!</definedName>
    <definedName name="hdiaodsadas" localSheetId="0">#REF!</definedName>
    <definedName name="Hello" localSheetId="0">#REF!</definedName>
    <definedName name="hh" localSheetId="0">#REF!</definedName>
    <definedName name="hhhh" localSheetId="0">#REF!</definedName>
    <definedName name="ii" localSheetId="0">#REF!</definedName>
    <definedName name="IL" localSheetId="0">#REF!</definedName>
    <definedName name="jj" localSheetId="0">#REF!</definedName>
    <definedName name="kk" localSheetId="0">#REF!</definedName>
    <definedName name="kkkk" localSheetId="0">#REF!</definedName>
    <definedName name="Long_term_investment" localSheetId="0">#REF!</definedName>
    <definedName name="m00" localSheetId="0">#REF!</definedName>
    <definedName name="MakeIt" localSheetId="0">#REF!</definedName>
    <definedName name="Morning" localSheetId="0">#REF!</definedName>
    <definedName name="MR" localSheetId="0">#REF!</definedName>
    <definedName name="NK" localSheetId="0">#REF!</definedName>
    <definedName name="NN" localSheetId="0">#REF!</definedName>
    <definedName name="NONECAS" localSheetId="0">#REF!</definedName>
    <definedName name="Other_assets" localSheetId="0">#REF!</definedName>
    <definedName name="owners_equity" localSheetId="0">#REF!</definedName>
    <definedName name="Poppy" localSheetId="0">#REF!</definedName>
    <definedName name="pp" localSheetId="0">#REF!</definedName>
    <definedName name="Print_Area_MI" localSheetId="0">#REF!</definedName>
    <definedName name="qq" localSheetId="0">#REF!</definedName>
    <definedName name="qqqq" localSheetId="0">#REF!</definedName>
    <definedName name="rr" localSheetId="0">#REF!</definedName>
    <definedName name="rrrr" localSheetId="0">#REF!</definedName>
    <definedName name="s" localSheetId="0">#REF!</definedName>
    <definedName name="sfeggsafasfas" localSheetId="0">#REF!</definedName>
    <definedName name="Sheet11" localSheetId="0">#REF!</definedName>
    <definedName name="Short_term_liability" localSheetId="0">#REF!</definedName>
    <definedName name="shouru1.dbf" localSheetId="0">#REF!</definedName>
    <definedName name="ss" localSheetId="0">#REF!</definedName>
    <definedName name="ssss" localSheetId="0">#REF!</definedName>
    <definedName name="T12007_SUM" localSheetId="0">#REF!</definedName>
    <definedName name="T12008_SUM" localSheetId="0">#REF!</definedName>
    <definedName name="T12011_SUM" localSheetId="0">#REF!</definedName>
    <definedName name="T12050_SUM" localSheetId="0">#REF!</definedName>
    <definedName name="TextRefCopy1" localSheetId="0">#REF!</definedName>
    <definedName name="tt" localSheetId="0">#REF!</definedName>
    <definedName name="ttt" localSheetId="0">#REF!</definedName>
    <definedName name="tttt" localSheetId="0">#REF!</definedName>
    <definedName name="UD" localSheetId="0">#REF!</definedName>
    <definedName name="UFPrn20010103130336" localSheetId="0">#REF!</definedName>
    <definedName name="UFPrn20011105150820" localSheetId="0">#REF!</definedName>
    <definedName name="UFPrn20020109154935" localSheetId="0">#REF!</definedName>
    <definedName name="UFPrn20020109162810" localSheetId="0">#REF!</definedName>
    <definedName name="UFPrn20020109162826" localSheetId="0">#REF!</definedName>
    <definedName name="UFPrn20020111124510" localSheetId="0">#REF!</definedName>
    <definedName name="UFPrn20020402144808" localSheetId="0">#REF!</definedName>
    <definedName name="UFPrn20020402144841" localSheetId="0">#REF!</definedName>
    <definedName name="UFPrn20020402144932" localSheetId="0">#REF!</definedName>
    <definedName name="UFPrn20020402145009" localSheetId="0">#REF!</definedName>
    <definedName name="UFPrn20020403125644" localSheetId="0">#REF!</definedName>
    <definedName name="UFPrn20021008134934" localSheetId="0">#REF!</definedName>
    <definedName name="UFPrn20021227160254" localSheetId="0">#REF!</definedName>
    <definedName name="UFPrn20021227161905" localSheetId="0">#REF!</definedName>
    <definedName name="UFPrn20021228105341" localSheetId="0">#REF!</definedName>
    <definedName name="UFPrn20021231153747" localSheetId="0">#REF!</definedName>
    <definedName name="UFPrn20021231153959" localSheetId="0">#REF!</definedName>
    <definedName name="UFPrn20030113152008" localSheetId="0">#REF!</definedName>
    <definedName name="UFPrn20030115152607" localSheetId="0">#REF!</definedName>
    <definedName name="UFPrn20030115152656" localSheetId="0">#REF!</definedName>
    <definedName name="UFPrn20030115152908" localSheetId="0">#REF!</definedName>
    <definedName name="UFPrn20030115152952" localSheetId="0">#REF!</definedName>
    <definedName name="UFPrn20030119152443" localSheetId="0">#REF!</definedName>
    <definedName name="UFPrn20030119152726" localSheetId="0">#REF!</definedName>
    <definedName name="UFPrn20030119153059" localSheetId="0">#REF!</definedName>
    <definedName name="UFPrn20030121151542" localSheetId="0">#REF!</definedName>
    <definedName name="UFPrn20040109171439" localSheetId="0">#REF!</definedName>
    <definedName name="UFPrn20040109172410" localSheetId="0">#REF!</definedName>
    <definedName name="UFPrn20040111104024" localSheetId="0">#REF!</definedName>
    <definedName name="UFPrn20040115171222" localSheetId="0">#REF!</definedName>
    <definedName name="UFPrn20040115171308" localSheetId="0">#REF!</definedName>
    <definedName name="UFPrn20040202094722" localSheetId="0">#REF!</definedName>
    <definedName name="UFPrn20040202095020" localSheetId="0">#REF!</definedName>
    <definedName name="UFPrn20040202095452" localSheetId="0">#REF!</definedName>
    <definedName name="UFPrn20040221093001" localSheetId="0">#REF!</definedName>
    <definedName name="UFPrn20040221093031" localSheetId="0">#REF!</definedName>
    <definedName name="UFPrn20040303152252" localSheetId="0">#REF!</definedName>
    <definedName name="UFPrn20040311120926" localSheetId="0">#REF!</definedName>
    <definedName name="UFPrn20040311172157" localSheetId="0">#REF!</definedName>
    <definedName name="UFPrn20040315152132" localSheetId="0">#REF!</definedName>
    <definedName name="UFPrn20040315163739" localSheetId="0">#REF!</definedName>
    <definedName name="UFPrn20040315170450" localSheetId="0">#REF!</definedName>
    <definedName name="UFPrn20040817090340" localSheetId="0">#REF!</definedName>
    <definedName name="UFPrn20040831085047" localSheetId="0">#REF!</definedName>
    <definedName name="UFPrn20040912100543" localSheetId="0">#REF!</definedName>
    <definedName name="UFPrn20041030161322" localSheetId="0">#REF!</definedName>
    <definedName name="UFPrn20041123212744" localSheetId="0">#REF!</definedName>
    <definedName name="UFPrn20041126111508" localSheetId="0">#REF!</definedName>
    <definedName name="UFPrn20041126134435" localSheetId="0">#REF!</definedName>
    <definedName name="UFPrn20041128113442" localSheetId="0">#REF!</definedName>
    <definedName name="UFPrn20041128162815" localSheetId="0">#REF!</definedName>
    <definedName name="UFPrn20041128163326" localSheetId="0">#REF!</definedName>
    <definedName name="UFPrn20041128163449" localSheetId="0">#REF!</definedName>
    <definedName name="UFPrn20041128164154" localSheetId="0">#REF!</definedName>
    <definedName name="UFPrn20041219145313" localSheetId="0">#REF!</definedName>
    <definedName name="UFPrn20041219145413" localSheetId="0">#REF!</definedName>
    <definedName name="UFPrn20041219145458" localSheetId="0">#REF!</definedName>
    <definedName name="UFPrn20041219145539" localSheetId="0">#REF!</definedName>
    <definedName name="UFPrn20041219145624" localSheetId="0">#REF!</definedName>
    <definedName name="UFPrn20050105112035" localSheetId="0">#REF!</definedName>
    <definedName name="UFPrn20050107095110" localSheetId="0">#REF!</definedName>
    <definedName name="UFPrn20050107095219" localSheetId="0">#REF!</definedName>
    <definedName name="UFPrn20050107103205" localSheetId="0">#REF!</definedName>
    <definedName name="UFPrn20050112155740" localSheetId="0">#REF!</definedName>
    <definedName name="UFPrn20050820150507" localSheetId="0">#REF!</definedName>
    <definedName name="UFPrn20051122094548" localSheetId="0">#REF!</definedName>
    <definedName name="UFPrn20051122094820" localSheetId="0">#REF!</definedName>
    <definedName name="UFPrn20051122094926" localSheetId="0">#REF!</definedName>
    <definedName name="UFPrn20051122152032" localSheetId="0">#REF!</definedName>
    <definedName name="UFPrn20051122164544" localSheetId="0">#REF!</definedName>
    <definedName name="UFPrn20051122165502" localSheetId="0">#REF!</definedName>
    <definedName name="UFPrn20051124125839" localSheetId="0">#REF!</definedName>
    <definedName name="UFPrn20051201135839" localSheetId="0">#REF!</definedName>
    <definedName name="UFPrn20060112102205" localSheetId="0">#REF!</definedName>
    <definedName name="UFPrn20060112102331" localSheetId="0">#REF!</definedName>
    <definedName name="UFPrn20060121094027" localSheetId="0">#REF!</definedName>
    <definedName name="UFPrn20060307163131" localSheetId="0">#REF!</definedName>
    <definedName name="UFPrn20060307163224" localSheetId="0">#REF!</definedName>
    <definedName name="UFPrn20060307171830" localSheetId="0">#REF!</definedName>
    <definedName name="UFPrn20060309110914" localSheetId="0">#REF!</definedName>
    <definedName name="UFPrn20060309234405" localSheetId="0">#REF!</definedName>
    <definedName name="www" localSheetId="0">#REF!</definedName>
    <definedName name="xx" localSheetId="0">#REF!</definedName>
    <definedName name="y.dbf" localSheetId="0">#REF!</definedName>
    <definedName name="yi.dbf" localSheetId="0">#REF!</definedName>
    <definedName name="YM" localSheetId="0">#REF!</definedName>
    <definedName name="yy" localSheetId="0">#REF!</definedName>
    <definedName name="yyyy" localSheetId="0">#REF!</definedName>
    <definedName name="z" localSheetId="0">#REF!</definedName>
    <definedName name="啊啊啊" localSheetId="0">#REF!</definedName>
    <definedName name="备___注" localSheetId="0">#REF!</definedName>
    <definedName name="备用金.dbf" localSheetId="0">#REF!</definedName>
    <definedName name="被审单位CAS" localSheetId="0">#REF!</definedName>
    <definedName name="表" localSheetId="0">#REF!</definedName>
    <definedName name="表有一" localSheetId="0">#REF!</definedName>
    <definedName name="财力" localSheetId="0">#REF!</definedName>
    <definedName name="刹" localSheetId="0">#REF!</definedName>
    <definedName name="产品销售成本.dbf" localSheetId="0">#REF!</definedName>
    <definedName name="产品销售成本1" localSheetId="0">#REF!</definedName>
    <definedName name="产品销售收入.dbf" localSheetId="0">#REF!</definedName>
    <definedName name="存出保证金.dbf" localSheetId="0">#REF!</definedName>
    <definedName name="存货合计" localSheetId="0">#REF!</definedName>
    <definedName name="存货明细" localSheetId="0">#REF!</definedName>
    <definedName name="大幅度" localSheetId="0">#REF!</definedName>
    <definedName name="代垫运费.dbf" localSheetId="0">#REF!</definedName>
    <definedName name="当前明细账" localSheetId="0">#REF!</definedName>
    <definedName name="地区名称" localSheetId="0">#REF!</definedName>
    <definedName name="非合并被投资企业CAS" localSheetId="0">#REF!</definedName>
    <definedName name="抚顺分院02年" localSheetId="0">#REF!</definedName>
    <definedName name="辅助材料.dbf" localSheetId="0">#REF!</definedName>
    <definedName name="负债项目CAS" localSheetId="0">#REF!</definedName>
    <definedName name="高科技02年" localSheetId="0">#REF!</definedName>
    <definedName name="高科技余额表" localSheetId="0">#REF!</definedName>
    <definedName name="股东权益2" localSheetId="0">#REF!</definedName>
    <definedName name="固定资产变动情况表" localSheetId="0">#REF!</definedName>
    <definedName name="固定资产到期提示表" localSheetId="0">#REF!</definedName>
    <definedName name="固定资产卡片" localSheetId="0">#REF!</definedName>
    <definedName name="固定资产清单" localSheetId="0">#REF!</definedName>
    <definedName name="合___计" localSheetId="0">#REF!</definedName>
    <definedName name="合并被审单位CAS" localSheetId="0">#REF!</definedName>
    <definedName name="核算项目分类总账" localSheetId="0">#REF!</definedName>
    <definedName name="核算项目明细账" localSheetId="0">#REF!</definedName>
    <definedName name="核算项目余额表" localSheetId="0">#REF!</definedName>
    <definedName name="汇率" localSheetId="0">#REF!</definedName>
    <definedName name="汇总合并CAS" localSheetId="0">#REF!</definedName>
    <definedName name="疾" localSheetId="0">#REF!</definedName>
    <definedName name="结果" localSheetId="0">#REF!</definedName>
    <definedName name="科目余额表" localSheetId="0">#REF!</definedName>
    <definedName name="空压机3m3" localSheetId="0">#REF!</definedName>
    <definedName name="明细账" localSheetId="0">#REF!</definedName>
    <definedName name="母公司被审单位CAS" localSheetId="0">#REF!</definedName>
    <definedName name="其他应收自动化所.dbf" localSheetId="0">#REF!</definedName>
    <definedName name="其它应收款03" localSheetId="0">#REF!</definedName>
    <definedName name="全市财政收入进度表3月" localSheetId="0">#REF!</definedName>
    <definedName name="上级追加" localSheetId="0">#REF!</definedName>
    <definedName name="沈玉环" localSheetId="0">#REF!</definedName>
    <definedName name="审计结论" localSheetId="0">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23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是" localSheetId="0">#REF!</definedName>
    <definedName name="数量金额总账" localSheetId="0">#REF!</definedName>
    <definedName name="所得税" localSheetId="0">#REF!</definedName>
    <definedName name="索引号" localSheetId="0">#REF!</definedName>
    <definedName name="未弥补亏损CAS" localSheetId="0">#REF!</definedName>
    <definedName name="未审合计" localSheetId="0">#REF!</definedName>
    <definedName name="未审数" localSheetId="0">#REF!</definedName>
    <definedName name="我" localSheetId="0">#REF!</definedName>
    <definedName name="我们" localSheetId="0">#REF!</definedName>
    <definedName name="项目类别CAS" localSheetId="0">#REF!</definedName>
    <definedName name="序号" localSheetId="0">#REF!</definedName>
    <definedName name="业务量_外" localSheetId="0">#REF!</definedName>
    <definedName name="应付款汇总表" localSheetId="0">#REF!</definedName>
    <definedName name="应付债券审定表" localSheetId="0">#REF!</definedName>
    <definedName name="应交所得税03" localSheetId="0">#REF!</definedName>
    <definedName name="应收账款" localSheetId="0">#REF!</definedName>
    <definedName name="预算支出指标帐" localSheetId="0">#REF!</definedName>
    <definedName name="中国" localSheetId="0">#REF!</definedName>
    <definedName name="主要材料.dbf" localSheetId="0">#REF!</definedName>
    <definedName name="咨询02年" localSheetId="0">#REF!</definedName>
    <definedName name="咨询公司" localSheetId="0">#REF!</definedName>
    <definedName name="资产项目CAS" localSheetId="0">#REF!</definedName>
    <definedName name="전" localSheetId="0">#REF!</definedName>
    <definedName name="주택사업본부" localSheetId="0">#REF!</definedName>
    <definedName name="철구사업본부" localSheetId="0">#REF!</definedName>
    <definedName name="_db2" localSheetId="0">'[1]综合成本分析01.01-0205'!$A$3:$K$57</definedName>
    <definedName name="_db3" localSheetId="0">'[1]FY02'!$A$1:$I$31</definedName>
    <definedName name="_km1" localSheetId="0">'[3]合并抵销或调整分录（1）'!$C$2:$C$260</definedName>
    <definedName name="_YA002" localSheetId="0">'[5]T02'!$E$9</definedName>
    <definedName name="_YA008" localSheetId="0">'[5]T02'!$E$23</definedName>
    <definedName name="_YA009" localSheetId="0">'[5]T02'!$E$24</definedName>
    <definedName name="_YA015" localSheetId="0">'[5]T02'!$E$33</definedName>
    <definedName name="_YA020" localSheetId="0">'[5]T02'!$E$40</definedName>
    <definedName name="_YA024" localSheetId="0">'[5]T02'!$E$44</definedName>
    <definedName name="_YA028" localSheetId="0">'[5]T02'!$E$49</definedName>
    <definedName name="_YA035" localSheetId="0">'[5]T02'!$E$56</definedName>
    <definedName name="_YA045" localSheetId="0">'[5]T02'!$E$62</definedName>
    <definedName name="_YC001" localSheetId="0">'[5]T02'!$E$45</definedName>
    <definedName name="_YC101" localSheetId="0">'[5]T02'!$E$48</definedName>
    <definedName name="_YE208" localSheetId="0">'[5]T02'!$E$63</definedName>
    <definedName name="_YE210" localSheetId="0">'[5]T02'!$E$64</definedName>
    <definedName name="_YE215" localSheetId="0">'[5]T02'!$E$65</definedName>
    <definedName name="KW" localSheetId="0">[12]Erection!#REF!</definedName>
    <definedName name="solar_ratio" localSheetId="0">'[16]POWER ASSUMPTIONS'!$H$7</definedName>
    <definedName name="T04036Z" localSheetId="0">'[5]T04'!$E$42</definedName>
    <definedName name="UFPrn20030121151455" localSheetId="0">[18]内部往来!#REF!</definedName>
    <definedName name="UFPrn20040220172044" localSheetId="0">[19]其他利润明细!#REF!</definedName>
    <definedName name="UFPrn20040403204923" localSheetId="0">[20]数量对比!$A$1:$E$25</definedName>
    <definedName name="UFPrn20060121093858" localSheetId="0">[21]设备采购01!$A$1:$E$42</definedName>
    <definedName name="UFPrn20060121094244" localSheetId="0">[21]设备采购02!$A$1:$E$61</definedName>
    <definedName name="UFPrn20060121094649" localSheetId="0">[21]设备采购03!$A$1:$E$51</definedName>
    <definedName name="报表" localSheetId="0">[1]关联方一览表!#REF!</definedName>
    <definedName name="拨款汇总_合计" localSheetId="0">SUM([25]汇总!#REF!)</definedName>
    <definedName name="产品销售收入2" localSheetId="0">'[27]产品销售收入成本明细表（合同）'!$A$1:$C$417</definedName>
    <definedName name="工程物资1" localSheetId="0">[33]科目余额表!$A$1:$K$8324</definedName>
    <definedName name="核算方法" localSheetId="0">[37]DATA!$A$2:$A$4</definedName>
    <definedName name="会计分录序时簿" localSheetId="0">[38]数字视频并帐!$A$1:$D$25</definedName>
    <definedName name="科目编码" localSheetId="0">[40]编码!$A$2:$A$145</definedName>
    <definedName name="明细分类账" localSheetId="0">[42]在产品2001!$A$1:$J$211</definedName>
    <definedName name="是否审计" localSheetId="0">[37]DATA!$B$2:$B$4</definedName>
    <definedName name="性别" localSheetId="0">[52]基础编码!$H$2:$H$3</definedName>
    <definedName name="学历" localSheetId="0">[52]基础编码!$S$2:$S$9</definedName>
    <definedName name="业务从属" localSheetId="0">[37]DATA!$C$2:$C$21</definedName>
    <definedName name="_xlnm._FilterDatabase" localSheetId="3" hidden="1">'一般公共财政预算支出明细表 (附表3)'!$A$4:$FL$346</definedName>
    <definedName name="_" localSheetId="3">#REF!</definedName>
    <definedName name="_2005年11月2日" localSheetId="3">#REF!</definedName>
    <definedName name="_6_其他" localSheetId="3">#REF!</definedName>
    <definedName name="a" localSheetId="3">#REF!</definedName>
    <definedName name="asd" localSheetId="3">#REF!</definedName>
    <definedName name="bc" localSheetId="3">#REF!</definedName>
    <definedName name="BM8_SelectZBM.BM8_ZBMChangeKMM" localSheetId="3">[9]!BM8_SelectZBM.BM8_ZBMChangeKMM</definedName>
    <definedName name="BM8_SelectZBM.BM8_ZBMminusOption" localSheetId="3">[9]!BM8_SelectZBM.BM8_ZBMminusOption</definedName>
    <definedName name="BM8_SelectZBM.BM8_ZBMSumOption" localSheetId="3">[9]!BM8_SelectZBM.BM8_ZBMSumOption</definedName>
    <definedName name="D" localSheetId="3">#REF!</definedName>
    <definedName name="dasflwque" localSheetId="3">#REF!</definedName>
    <definedName name="Database" localSheetId="3" hidden="1">#REF!</definedName>
    <definedName name="dfg" localSheetId="3">#REF!</definedName>
    <definedName name="FW_0" localSheetId="3">#REF!</definedName>
    <definedName name="fw_1" localSheetId="3">#REF!</definedName>
    <definedName name="hh" localSheetId="3">#REF!</definedName>
    <definedName name="m00" localSheetId="3">#REF!</definedName>
    <definedName name="_xlnm.Print_Area" localSheetId="3">'一般公共财政预算支出明细表 (附表3)'!$A$1:$C$346</definedName>
    <definedName name="_xlnm.Print_Titles" localSheetId="3">'一般公共财政预算支出明细表 (附表3)'!$1:$5</definedName>
    <definedName name="表" localSheetId="3">#REF!</definedName>
    <definedName name="地区名称" localSheetId="3">#REF!</definedName>
    <definedName name="汇率" localSheetId="3">#REF!</definedName>
    <definedName name="结果" localSheetId="3">#REF!</definedName>
    <definedName name="上级追加" localSheetId="3">#REF!</definedName>
    <definedName name="生产列1" localSheetId="3">#REF!</definedName>
    <definedName name="生产列11" localSheetId="3">#REF!</definedName>
    <definedName name="生产列15" localSheetId="3">#REF!</definedName>
    <definedName name="生产列16" localSheetId="3">#REF!</definedName>
    <definedName name="生产列17" localSheetId="3">#REF!</definedName>
    <definedName name="生产列19" localSheetId="3">#REF!</definedName>
    <definedName name="生产列2" localSheetId="3">#REF!</definedName>
    <definedName name="生产列20" localSheetId="3">#REF!</definedName>
    <definedName name="生产列3" localSheetId="3">#REF!</definedName>
    <definedName name="生产列4" localSheetId="3">#REF!</definedName>
    <definedName name="生产列5" localSheetId="3">#REF!</definedName>
    <definedName name="生产列6" localSheetId="3">#REF!</definedName>
    <definedName name="生产列7" localSheetId="3">#REF!</definedName>
    <definedName name="生产列8" localSheetId="3">#REF!</definedName>
    <definedName name="生产列9" localSheetId="3">#REF!</definedName>
    <definedName name="生产期" localSheetId="3">#REF!</definedName>
    <definedName name="生产期1" localSheetId="3">#REF!</definedName>
    <definedName name="生产期11" localSheetId="3">#REF!</definedName>
    <definedName name="生产期15" localSheetId="3">#REF!</definedName>
    <definedName name="生产期16" localSheetId="3">#REF!</definedName>
    <definedName name="生产期17" localSheetId="3">#REF!</definedName>
    <definedName name="生产期19" localSheetId="3">#REF!</definedName>
    <definedName name="生产期2" localSheetId="3">#REF!</definedName>
    <definedName name="生产期20" localSheetId="3">#REF!</definedName>
    <definedName name="生产期3" localSheetId="3">#REF!</definedName>
    <definedName name="生产期4" localSheetId="3">#REF!</definedName>
    <definedName name="生产期5" localSheetId="3">#REF!</definedName>
    <definedName name="生产期6" localSheetId="3">#REF!</definedName>
    <definedName name="生产期7" localSheetId="3">#REF!</definedName>
    <definedName name="生产期8" localSheetId="3">#REF!</definedName>
    <definedName name="生产期9" localSheetId="3">#REF!</definedName>
    <definedName name="预算支出指标帐" localSheetId="3">#REF!</definedName>
    <definedName name="_" localSheetId="12">#REF!</definedName>
    <definedName name="_2005年11月2日" localSheetId="12">#REF!</definedName>
    <definedName name="_6_其他" localSheetId="12">#REF!</definedName>
    <definedName name="a" localSheetId="12">#REF!</definedName>
    <definedName name="asd" localSheetId="12">#REF!</definedName>
    <definedName name="BM8_SelectZBM.BM8_ZBMChangeKMM" localSheetId="12">[9]!BM8_SelectZBM.BM8_ZBMChangeKMM</definedName>
    <definedName name="BM8_SelectZBM.BM8_ZBMminusOption" localSheetId="12">[9]!BM8_SelectZBM.BM8_ZBMminusOption</definedName>
    <definedName name="BM8_SelectZBM.BM8_ZBMSumOption" localSheetId="12">[9]!BM8_SelectZBM.BM8_ZBMSumOption</definedName>
    <definedName name="D" localSheetId="12">#REF!</definedName>
    <definedName name="dasflwque" localSheetId="12">#REF!</definedName>
    <definedName name="Database" localSheetId="12" hidden="1">#REF!</definedName>
    <definedName name="dfg" localSheetId="12">#REF!</definedName>
    <definedName name="FW_0" localSheetId="12">#REF!</definedName>
    <definedName name="fw_1" localSheetId="12">#REF!</definedName>
    <definedName name="hh" localSheetId="12">#REF!</definedName>
    <definedName name="m00" localSheetId="12">#REF!</definedName>
    <definedName name="_xlnm.Print_Area" localSheetId="12">'本级政府性基金支出预算表（附表12）'!$A$1:$R$25</definedName>
    <definedName name="表" localSheetId="12">#REF!</definedName>
    <definedName name="地区名称" localSheetId="12">#REF!</definedName>
    <definedName name="汇率" localSheetId="12">#REF!</definedName>
    <definedName name="结果" localSheetId="12">#REF!</definedName>
    <definedName name="上级追加" localSheetId="12">#REF!</definedName>
    <definedName name="生产列1" localSheetId="12">#REF!</definedName>
    <definedName name="生产列11" localSheetId="12">#REF!</definedName>
    <definedName name="生产列15" localSheetId="12">#REF!</definedName>
    <definedName name="生产列16" localSheetId="12">#REF!</definedName>
    <definedName name="生产列17" localSheetId="12">#REF!</definedName>
    <definedName name="生产列19" localSheetId="12">#REF!</definedName>
    <definedName name="生产列2" localSheetId="12">#REF!</definedName>
    <definedName name="生产列20" localSheetId="12">#REF!</definedName>
    <definedName name="生产列3" localSheetId="12">#REF!</definedName>
    <definedName name="生产列4" localSheetId="12">#REF!</definedName>
    <definedName name="生产列5" localSheetId="12">#REF!</definedName>
    <definedName name="生产列6" localSheetId="12">#REF!</definedName>
    <definedName name="生产列7" localSheetId="12">#REF!</definedName>
    <definedName name="生产列8" localSheetId="12">#REF!</definedName>
    <definedName name="生产列9" localSheetId="12">#REF!</definedName>
    <definedName name="生产期" localSheetId="12">#REF!</definedName>
    <definedName name="生产期1" localSheetId="12">#REF!</definedName>
    <definedName name="生产期11" localSheetId="12">#REF!</definedName>
    <definedName name="生产期15" localSheetId="12">#REF!</definedName>
    <definedName name="生产期16" localSheetId="12">#REF!</definedName>
    <definedName name="生产期17" localSheetId="12">#REF!</definedName>
    <definedName name="生产期19" localSheetId="12">#REF!</definedName>
    <definedName name="生产期2" localSheetId="12">#REF!</definedName>
    <definedName name="生产期20" localSheetId="12">#REF!</definedName>
    <definedName name="生产期3" localSheetId="12">#REF!</definedName>
    <definedName name="生产期4" localSheetId="12">#REF!</definedName>
    <definedName name="生产期5" localSheetId="12">#REF!</definedName>
    <definedName name="生产期6" localSheetId="12">#REF!</definedName>
    <definedName name="生产期7" localSheetId="12">#REF!</definedName>
    <definedName name="生产期8" localSheetId="12">#REF!</definedName>
    <definedName name="生产期9" localSheetId="12">#REF!</definedName>
    <definedName name="预算支出指标帐" localSheetId="12">#REF!</definedName>
    <definedName name="_" localSheetId="19">#REF!</definedName>
    <definedName name="_2005年11月2日" localSheetId="19">#REF!</definedName>
    <definedName name="_6_其他" localSheetId="19">#REF!</definedName>
    <definedName name="a" localSheetId="19">#REF!</definedName>
    <definedName name="asd" localSheetId="19">#REF!</definedName>
    <definedName name="BM8_SelectZBM.BM8_ZBMChangeKMM" localSheetId="19">[9]!BM8_SelectZBM.BM8_ZBMChangeKMM</definedName>
    <definedName name="BM8_SelectZBM.BM8_ZBMminusOption" localSheetId="19">[9]!BM8_SelectZBM.BM8_ZBMminusOption</definedName>
    <definedName name="BM8_SelectZBM.BM8_ZBMSumOption" localSheetId="19">[9]!BM8_SelectZBM.BM8_ZBMSumOption</definedName>
    <definedName name="D" localSheetId="19">#REF!</definedName>
    <definedName name="dasflwque" localSheetId="19">#REF!</definedName>
    <definedName name="Database" localSheetId="19" hidden="1">#REF!</definedName>
    <definedName name="dfg" localSheetId="19">#REF!</definedName>
    <definedName name="FW_0" localSheetId="19">#REF!</definedName>
    <definedName name="fw_1" localSheetId="19">#REF!</definedName>
    <definedName name="hh" localSheetId="19">#REF!</definedName>
    <definedName name="m00" localSheetId="19">#REF!</definedName>
    <definedName name="表" localSheetId="19">#REF!</definedName>
    <definedName name="地区名称" localSheetId="19">#REF!</definedName>
    <definedName name="汇率" localSheetId="19">#REF!</definedName>
    <definedName name="结果" localSheetId="19">#REF!</definedName>
    <definedName name="上级追加" localSheetId="19">#REF!</definedName>
    <definedName name="生产列1" localSheetId="19">#REF!</definedName>
    <definedName name="生产列11" localSheetId="19">#REF!</definedName>
    <definedName name="生产列15" localSheetId="19">#REF!</definedName>
    <definedName name="生产列16" localSheetId="19">#REF!</definedName>
    <definedName name="生产列17" localSheetId="19">#REF!</definedName>
    <definedName name="生产列19" localSheetId="19">#REF!</definedName>
    <definedName name="生产列2" localSheetId="19">#REF!</definedName>
    <definedName name="生产列20" localSheetId="19">#REF!</definedName>
    <definedName name="生产列3" localSheetId="19">#REF!</definedName>
    <definedName name="生产列4" localSheetId="19">#REF!</definedName>
    <definedName name="生产列5" localSheetId="19">#REF!</definedName>
    <definedName name="生产列6" localSheetId="19">#REF!</definedName>
    <definedName name="生产列7" localSheetId="19">#REF!</definedName>
    <definedName name="生产列8" localSheetId="19">#REF!</definedName>
    <definedName name="生产列9" localSheetId="19">#REF!</definedName>
    <definedName name="生产期" localSheetId="19">#REF!</definedName>
    <definedName name="生产期1" localSheetId="19">#REF!</definedName>
    <definedName name="生产期11" localSheetId="19">#REF!</definedName>
    <definedName name="生产期15" localSheetId="19">#REF!</definedName>
    <definedName name="生产期16" localSheetId="19">#REF!</definedName>
    <definedName name="生产期17" localSheetId="19">#REF!</definedName>
    <definedName name="生产期19" localSheetId="19">#REF!</definedName>
    <definedName name="生产期2" localSheetId="19">#REF!</definedName>
    <definedName name="生产期20" localSheetId="19">#REF!</definedName>
    <definedName name="生产期3" localSheetId="19">#REF!</definedName>
    <definedName name="生产期4" localSheetId="19">#REF!</definedName>
    <definedName name="生产期5" localSheetId="19">#REF!</definedName>
    <definedName name="生产期6" localSheetId="19">#REF!</definedName>
    <definedName name="生产期7" localSheetId="19">#REF!</definedName>
    <definedName name="生产期8" localSheetId="19">#REF!</definedName>
    <definedName name="生产期9" localSheetId="19">#REF!</definedName>
    <definedName name="预算支出指标帐" localSheetId="19">#REF!</definedName>
    <definedName name="_xlnm.Print_Area" localSheetId="8">'专项转移支付分项目表(附表8）'!$A$1:$C$26</definedName>
    <definedName name="_xlnm.Print_Titles" localSheetId="8">'专项转移支付分项目表(附表8）'!$1:$4</definedName>
    <definedName name="地区名称" localSheetId="8">[68]封面!$B$2:$B$6</definedName>
    <definedName name="a" localSheetId="8">#N/A</definedName>
    <definedName name="aaa" localSheetId="8">[58]中央!#REF!</definedName>
    <definedName name="d" localSheetId="8">#N/A</definedName>
    <definedName name="Database" localSheetId="8" hidden="1">[59]PKx!$A$1:$AP$622</definedName>
    <definedName name="dd" localSheetId="8">#N/A</definedName>
    <definedName name="gxxe2003" localSheetId="8">'[60]P1012001'!$A$6:$E$117</definedName>
    <definedName name="科目" localSheetId="8">[62]调用表!$B$3:$B$125</definedName>
    <definedName name="全额差额比例" localSheetId="8">'[63]C01-1'!#REF!</definedName>
    <definedName name="性别" localSheetId="8">[64]基础编码!$H$2:$H$3</definedName>
    <definedName name="学历" localSheetId="8">[64]基础编码!$S$2:$S$9</definedName>
    <definedName name="科目编码" localSheetId="8">[67]编码!$A$2:$A$145</definedName>
    <definedName name="_" localSheetId="9">#REF!</definedName>
    <definedName name="_1" localSheetId="9">#REF!</definedName>
    <definedName name="_121" localSheetId="9">#REF!</definedName>
    <definedName name="_13101" localSheetId="9">#REF!</definedName>
    <definedName name="_13102" localSheetId="9">#REF!</definedName>
    <definedName name="_133" localSheetId="9">#REF!</definedName>
    <definedName name="_13302" localSheetId="9">#REF!</definedName>
    <definedName name="_13398" localSheetId="9">#REF!</definedName>
    <definedName name="_144" localSheetId="9">#REF!</definedName>
    <definedName name="_1501" localSheetId="9">#REF!</definedName>
    <definedName name="_15102" localSheetId="9">#REF!</definedName>
    <definedName name="_15202" localSheetId="9">#REF!</definedName>
    <definedName name="_18101" localSheetId="9">#REF!</definedName>
    <definedName name="_18102" localSheetId="9">#REF!</definedName>
    <definedName name="_18198" localSheetId="9">#REF!</definedName>
    <definedName name="_2" localSheetId="9">#REF!</definedName>
    <definedName name="_2005年11月2日" localSheetId="9">#REF!</definedName>
    <definedName name="_21114" localSheetId="9">#REF!</definedName>
    <definedName name="_6_其他" localSheetId="9">#REF!</definedName>
    <definedName name="_999年12月31日股份应收帐款.dbf" localSheetId="9">#REF!</definedName>
    <definedName name="_db2" localSheetId="9">'[69]综合成本分析01.01-0205'!$A$3:$K$57</definedName>
    <definedName name="_db3" localSheetId="9">'[69]FY02'!$A$1:$I$31</definedName>
    <definedName name="_Key1" localSheetId="9" hidden="1">#REF!</definedName>
    <definedName name="_kk2" localSheetId="9">#REF!</definedName>
    <definedName name="_kk3" localSheetId="9">#REF!</definedName>
    <definedName name="_km1" localSheetId="9">'[70]合并抵销或调整分录（1）'!$C$2:$C$260</definedName>
    <definedName name="_Sort" localSheetId="9" hidden="1">#REF!</definedName>
    <definedName name="_YA002" localSheetId="9">'[71]T02'!$E$9</definedName>
    <definedName name="_YA008" localSheetId="9">'[71]T02'!$E$23</definedName>
    <definedName name="_YA009" localSheetId="9">'[71]T02'!$E$24</definedName>
    <definedName name="_YA015" localSheetId="9">'[71]T02'!$E$33</definedName>
    <definedName name="_YA020" localSheetId="9">'[71]T02'!$E$40</definedName>
    <definedName name="_YA024" localSheetId="9">'[71]T02'!$E$44</definedName>
    <definedName name="_YA028" localSheetId="9">'[71]T02'!$E$49</definedName>
    <definedName name="_YA035" localSheetId="9">'[71]T02'!$E$56</definedName>
    <definedName name="_YA045" localSheetId="9">'[71]T02'!$E$62</definedName>
    <definedName name="_YC001" localSheetId="9">'[71]T02'!$E$45</definedName>
    <definedName name="_YC101" localSheetId="9">'[71]T02'!$E$48</definedName>
    <definedName name="_YE208" localSheetId="9">'[71]T02'!$E$63</definedName>
    <definedName name="_YE210" localSheetId="9">'[71]T02'!$E$64</definedName>
    <definedName name="_YE215" localSheetId="9">'[71]T02'!$E$65</definedName>
    <definedName name="a" localSheetId="9">#REF!</definedName>
    <definedName name="after_tax" localSheetId="9">#REF!</definedName>
    <definedName name="AP" localSheetId="9">#REF!</definedName>
    <definedName name="asd" localSheetId="9">#REF!</definedName>
    <definedName name="az" localSheetId="9">#REF!</definedName>
    <definedName name="AZX" localSheetId="9">#REF!</definedName>
    <definedName name="bb" localSheetId="9">#REF!</definedName>
    <definedName name="bc" localSheetId="9">#REF!</definedName>
    <definedName name="before_tax" localSheetId="9">#REF!</definedName>
    <definedName name="BF" localSheetId="9">#REF!</definedName>
    <definedName name="BM8_SelectZBM.BM8_ZBMChangeKMM" localSheetId="9">[9]!BM8_SelectZBM.BM8_ZBMChangeKMM</definedName>
    <definedName name="BM8_SelectZBM.BM8_ZBMminusOption" localSheetId="9">[9]!BM8_SelectZBM.BM8_ZBMminusOption</definedName>
    <definedName name="BM8_SelectZBM.BM8_ZBMSumOption" localSheetId="9">[9]!BM8_SelectZBM.BM8_ZBMSumOption</definedName>
    <definedName name="Bust" localSheetId="9">#REF!</definedName>
    <definedName name="c1.dbf" localSheetId="9">#REF!</definedName>
    <definedName name="cb.dbf" localSheetId="9">#REF!</definedName>
    <definedName name="ccc" localSheetId="9">#REF!</definedName>
    <definedName name="cccc" localSheetId="9">#REF!</definedName>
    <definedName name="chengbenfu.dbf" localSheetId="9">#REF!</definedName>
    <definedName name="Continue" localSheetId="9">#REF!</definedName>
    <definedName name="csb" localSheetId="9">#REF!</definedName>
    <definedName name="current_asset" localSheetId="9">#REF!</definedName>
    <definedName name="D" localSheetId="9">#REF!</definedName>
    <definedName name="dasflwque" localSheetId="9">#REF!</definedName>
    <definedName name="data" localSheetId="9">#REF!</definedName>
    <definedName name="Database" localSheetId="9" hidden="1">#REF!</definedName>
    <definedName name="database2" localSheetId="9">#REF!</definedName>
    <definedName name="database3" localSheetId="9">#REF!</definedName>
    <definedName name="dd" localSheetId="9">#REF!</definedName>
    <definedName name="dff" localSheetId="9">#REF!</definedName>
    <definedName name="dfg" localSheetId="9">#REF!</definedName>
    <definedName name="dfrg" localSheetId="9">#REF!</definedName>
    <definedName name="DG" localSheetId="9">#REF!</definedName>
    <definedName name="DM" localSheetId="9">#REF!</definedName>
    <definedName name="Documents_array" localSheetId="9">#REF!</definedName>
    <definedName name="dss" localSheetId="9" hidden="1">#REF!</definedName>
    <definedName name="E206." localSheetId="9">#REF!</definedName>
    <definedName name="ee" localSheetId="9">#REF!</definedName>
    <definedName name="eee" localSheetId="9">#REF!</definedName>
    <definedName name="ff" localSheetId="9">#REF!</definedName>
    <definedName name="fff" localSheetId="9">#REF!</definedName>
    <definedName name="Fixed_assests" localSheetId="9">#REF!</definedName>
    <definedName name="FW_0" localSheetId="9">#REF!</definedName>
    <definedName name="fw_1" localSheetId="9">#REF!</definedName>
    <definedName name="gg" localSheetId="9">#REF!</definedName>
    <definedName name="hdiaodsadas" localSheetId="9">#REF!</definedName>
    <definedName name="Hello" localSheetId="9">#REF!</definedName>
    <definedName name="hh" localSheetId="9">#REF!</definedName>
    <definedName name="hhhh" localSheetId="9">#REF!</definedName>
    <definedName name="ii" localSheetId="9">#REF!</definedName>
    <definedName name="IL" localSheetId="9">#REF!</definedName>
    <definedName name="jj" localSheetId="9">#REF!</definedName>
    <definedName name="kk" localSheetId="9">#REF!</definedName>
    <definedName name="kkkk" localSheetId="9">#REF!</definedName>
    <definedName name="KW" localSheetId="9">[72]Erection!#REF!</definedName>
    <definedName name="Long_term_investment" localSheetId="9">#REF!</definedName>
    <definedName name="m00" localSheetId="9">#REF!</definedName>
    <definedName name="MakeIt" localSheetId="9">#REF!</definedName>
    <definedName name="Morning" localSheetId="9">#REF!</definedName>
    <definedName name="MR" localSheetId="9">#REF!</definedName>
    <definedName name="NK" localSheetId="9">#REF!</definedName>
    <definedName name="NN" localSheetId="9">#REF!</definedName>
    <definedName name="NONECAS" localSheetId="9">#REF!</definedName>
    <definedName name="Other_assets" localSheetId="9">#REF!</definedName>
    <definedName name="owners_equity" localSheetId="9">#REF!</definedName>
    <definedName name="Poppy" localSheetId="9">#REF!</definedName>
    <definedName name="pp" localSheetId="9">#REF!</definedName>
    <definedName name="_xlnm.Print_Area" localSheetId="9">'专项转移支付分地区表（附表9）'!$A$1:$H$7</definedName>
    <definedName name="Print_Area_MI" localSheetId="9">#REF!</definedName>
    <definedName name="_xlnm.Print_Titles" localSheetId="9">'专项转移支付分地区表（附表9）'!$1:$5</definedName>
    <definedName name="qq" localSheetId="9">#REF!</definedName>
    <definedName name="qqqq" localSheetId="9">#REF!</definedName>
    <definedName name="rr" localSheetId="9">#REF!</definedName>
    <definedName name="rrrr" localSheetId="9">#REF!</definedName>
    <definedName name="s" localSheetId="9">#REF!</definedName>
    <definedName name="sfeggsafasfas" localSheetId="9">#REF!</definedName>
    <definedName name="Sheet11" localSheetId="9">#REF!</definedName>
    <definedName name="Short_term_liability" localSheetId="9">#REF!</definedName>
    <definedName name="shouru1.dbf" localSheetId="9">#REF!</definedName>
    <definedName name="solar_ratio" localSheetId="9">'[73]POWER ASSUMPTIONS'!$H$7</definedName>
    <definedName name="ss" localSheetId="9">#REF!</definedName>
    <definedName name="ssss" localSheetId="9">#REF!</definedName>
    <definedName name="T04036Z" localSheetId="9">'[71]T04'!$E$42</definedName>
    <definedName name="T12007_SUM" localSheetId="9">#REF!</definedName>
    <definedName name="T12008_SUM" localSheetId="9">#REF!</definedName>
    <definedName name="T12011_SUM" localSheetId="9">#REF!</definedName>
    <definedName name="T12050_SUM" localSheetId="9">#REF!</definedName>
    <definedName name="TextRefCopy1" localSheetId="9">#REF!</definedName>
    <definedName name="tt" localSheetId="9">#REF!</definedName>
    <definedName name="ttt" localSheetId="9">#REF!</definedName>
    <definedName name="tttt" localSheetId="9">#REF!</definedName>
    <definedName name="UD" localSheetId="9">#REF!</definedName>
    <definedName name="UFPrn20010103130336" localSheetId="9">#REF!</definedName>
    <definedName name="UFPrn20011105150820" localSheetId="9">#REF!</definedName>
    <definedName name="UFPrn20020109154935" localSheetId="9">#REF!</definedName>
    <definedName name="UFPrn20020109162810" localSheetId="9">#REF!</definedName>
    <definedName name="UFPrn20020109162826" localSheetId="9">#REF!</definedName>
    <definedName name="UFPrn20020111124510" localSheetId="9">#REF!</definedName>
    <definedName name="UFPrn20020402144808" localSheetId="9">#REF!</definedName>
    <definedName name="UFPrn20020402144841" localSheetId="9">#REF!</definedName>
    <definedName name="UFPrn20020402144932" localSheetId="9">#REF!</definedName>
    <definedName name="UFPrn20020402145009" localSheetId="9">#REF!</definedName>
    <definedName name="UFPrn20020403125644" localSheetId="9">#REF!</definedName>
    <definedName name="UFPrn20021008134934" localSheetId="9">#REF!</definedName>
    <definedName name="UFPrn20021227160254" localSheetId="9">#REF!</definedName>
    <definedName name="UFPrn20021227161905" localSheetId="9">#REF!</definedName>
    <definedName name="UFPrn20021228105341" localSheetId="9">#REF!</definedName>
    <definedName name="UFPrn20021231153747" localSheetId="9">#REF!</definedName>
    <definedName name="UFPrn20021231153959" localSheetId="9">#REF!</definedName>
    <definedName name="UFPrn20030113152008" localSheetId="9">#REF!</definedName>
    <definedName name="UFPrn20030115152607" localSheetId="9">#REF!</definedName>
    <definedName name="UFPrn20030115152656" localSheetId="9">#REF!</definedName>
    <definedName name="UFPrn20030115152908" localSheetId="9">#REF!</definedName>
    <definedName name="UFPrn20030115152952" localSheetId="9">#REF!</definedName>
    <definedName name="UFPrn20030119152443" localSheetId="9">#REF!</definedName>
    <definedName name="UFPrn20030119152726" localSheetId="9">#REF!</definedName>
    <definedName name="UFPrn20030119153059" localSheetId="9">#REF!</definedName>
    <definedName name="UFPrn20030121151455" localSheetId="9">[74]内部往来!#REF!</definedName>
    <definedName name="UFPrn20030121151542" localSheetId="9">#REF!</definedName>
    <definedName name="UFPrn20040109171439" localSheetId="9">#REF!</definedName>
    <definedName name="UFPrn20040109172410" localSheetId="9">#REF!</definedName>
    <definedName name="UFPrn20040111104024" localSheetId="9">#REF!</definedName>
    <definedName name="UFPrn20040115171222" localSheetId="9">#REF!</definedName>
    <definedName name="UFPrn20040115171308" localSheetId="9">#REF!</definedName>
    <definedName name="UFPrn20040202094722" localSheetId="9">#REF!</definedName>
    <definedName name="UFPrn20040202095020" localSheetId="9">#REF!</definedName>
    <definedName name="UFPrn20040202095452" localSheetId="9">#REF!</definedName>
    <definedName name="UFPrn20040220172044" localSheetId="9">[75]其他利润明细!#REF!</definedName>
    <definedName name="UFPrn20040221093001" localSheetId="9">#REF!</definedName>
    <definedName name="UFPrn20040221093031" localSheetId="9">#REF!</definedName>
    <definedName name="UFPrn20040303152252" localSheetId="9">#REF!</definedName>
    <definedName name="UFPrn20040311120926" localSheetId="9">#REF!</definedName>
    <definedName name="UFPrn20040311172157" localSheetId="9">#REF!</definedName>
    <definedName name="UFPrn20040315152132" localSheetId="9">#REF!</definedName>
    <definedName name="UFPrn20040315163739" localSheetId="9">#REF!</definedName>
    <definedName name="UFPrn20040315170450" localSheetId="9">#REF!</definedName>
    <definedName name="UFPrn20040403204923" localSheetId="9">[76]数量对比!$A$1:$E$25</definedName>
    <definedName name="UFPrn20040817090340" localSheetId="9">#REF!</definedName>
    <definedName name="UFPrn20040831085047" localSheetId="9">#REF!</definedName>
    <definedName name="UFPrn20040912100543" localSheetId="9">#REF!</definedName>
    <definedName name="UFPrn20041030161322" localSheetId="9">#REF!</definedName>
    <definedName name="UFPrn20041123212744" localSheetId="9">#REF!</definedName>
    <definedName name="UFPrn20041126111508" localSheetId="9">#REF!</definedName>
    <definedName name="UFPrn20041126134435" localSheetId="9">#REF!</definedName>
    <definedName name="UFPrn20041128113442" localSheetId="9">#REF!</definedName>
    <definedName name="UFPrn20041128162815" localSheetId="9">#REF!</definedName>
    <definedName name="UFPrn20041128163326" localSheetId="9">#REF!</definedName>
    <definedName name="UFPrn20041128163449" localSheetId="9">#REF!</definedName>
    <definedName name="UFPrn20041128164154" localSheetId="9">#REF!</definedName>
    <definedName name="UFPrn20041219145313" localSheetId="9">#REF!</definedName>
    <definedName name="UFPrn20041219145413" localSheetId="9">#REF!</definedName>
    <definedName name="UFPrn20041219145458" localSheetId="9">#REF!</definedName>
    <definedName name="UFPrn20041219145539" localSheetId="9">#REF!</definedName>
    <definedName name="UFPrn20041219145624" localSheetId="9">#REF!</definedName>
    <definedName name="UFPrn20050105112035" localSheetId="9">#REF!</definedName>
    <definedName name="UFPrn20050107095110" localSheetId="9">#REF!</definedName>
    <definedName name="UFPrn20050107095219" localSheetId="9">#REF!</definedName>
    <definedName name="UFPrn20050107103205" localSheetId="9">#REF!</definedName>
    <definedName name="UFPrn20050112155740" localSheetId="9">#REF!</definedName>
    <definedName name="UFPrn20050820150507" localSheetId="9">#REF!</definedName>
    <definedName name="UFPrn20051122094548" localSheetId="9">#REF!</definedName>
    <definedName name="UFPrn20051122094820" localSheetId="9">#REF!</definedName>
    <definedName name="UFPrn20051122094926" localSheetId="9">#REF!</definedName>
    <definedName name="UFPrn20051122152032" localSheetId="9">#REF!</definedName>
    <definedName name="UFPrn20051122164544" localSheetId="9">#REF!</definedName>
    <definedName name="UFPrn20051122165502" localSheetId="9">#REF!</definedName>
    <definedName name="UFPrn20051124125839" localSheetId="9">#REF!</definedName>
    <definedName name="UFPrn20051201135839" localSheetId="9">#REF!</definedName>
    <definedName name="UFPrn20060112102205" localSheetId="9">#REF!</definedName>
    <definedName name="UFPrn20060112102331" localSheetId="9">#REF!</definedName>
    <definedName name="UFPrn20060121093858" localSheetId="9">[77]设备采购01!$A$1:$E$42</definedName>
    <definedName name="UFPrn20060121094027" localSheetId="9">#REF!</definedName>
    <definedName name="UFPrn20060121094244" localSheetId="9">[77]设备采购02!$A$1:$E$61</definedName>
    <definedName name="UFPrn20060121094649" localSheetId="9">[77]设备采购03!$A$1:$E$51</definedName>
    <definedName name="UFPrn20060307163131" localSheetId="9">#REF!</definedName>
    <definedName name="UFPrn20060307163224" localSheetId="9">#REF!</definedName>
    <definedName name="UFPrn20060307171830" localSheetId="9">#REF!</definedName>
    <definedName name="UFPrn20060309110914" localSheetId="9">#REF!</definedName>
    <definedName name="UFPrn20060309234405" localSheetId="9">#REF!</definedName>
    <definedName name="www" localSheetId="9">#REF!</definedName>
    <definedName name="xx" localSheetId="9">#REF!</definedName>
    <definedName name="y.dbf" localSheetId="9">#REF!</definedName>
    <definedName name="yi.dbf" localSheetId="9">#REF!</definedName>
    <definedName name="YM" localSheetId="9">#REF!</definedName>
    <definedName name="yy" localSheetId="9">#REF!</definedName>
    <definedName name="yyyy" localSheetId="9">#REF!</definedName>
    <definedName name="z" localSheetId="9">#REF!</definedName>
    <definedName name="啊啊啊" localSheetId="9">#REF!</definedName>
    <definedName name="报表" localSheetId="9">[69]关联方一览表!#REF!</definedName>
    <definedName name="备___注" localSheetId="9">#REF!</definedName>
    <definedName name="备用金.dbf" localSheetId="9">#REF!</definedName>
    <definedName name="被审单位CAS" localSheetId="9">#REF!</definedName>
    <definedName name="表" localSheetId="9">#REF!</definedName>
    <definedName name="表有一" localSheetId="9">#REF!</definedName>
    <definedName name="拨款汇总_合计" localSheetId="9">SUM([78]汇总!#REF!)</definedName>
    <definedName name="财力" localSheetId="9">#REF!</definedName>
    <definedName name="刹" localSheetId="9">#REF!</definedName>
    <definedName name="产品销售成本.dbf" localSheetId="9">#REF!</definedName>
    <definedName name="产品销售成本1" localSheetId="9">#REF!</definedName>
    <definedName name="产品销售收入.dbf" localSheetId="9">#REF!</definedName>
    <definedName name="产品销售收入2" localSheetId="9">'[79]产品销售收入成本明细表（合同）'!$A$1:$C$417</definedName>
    <definedName name="存出保证金.dbf" localSheetId="9">#REF!</definedName>
    <definedName name="存货合计" localSheetId="9">#REF!</definedName>
    <definedName name="存货明细" localSheetId="9">#REF!</definedName>
    <definedName name="大幅度" localSheetId="9">#REF!</definedName>
    <definedName name="代垫运费.dbf" localSheetId="9">#REF!</definedName>
    <definedName name="当前明细账" localSheetId="9">#REF!</definedName>
    <definedName name="地区名称" localSheetId="9">#REF!</definedName>
    <definedName name="非合并被投资企业CAS" localSheetId="9">#REF!</definedName>
    <definedName name="抚顺分院02年" localSheetId="9">#REF!</definedName>
    <definedName name="辅助材料.dbf" localSheetId="9">#REF!</definedName>
    <definedName name="负债项目CAS" localSheetId="9">#REF!</definedName>
    <definedName name="高科技02年" localSheetId="9">#REF!</definedName>
    <definedName name="高科技余额表" localSheetId="9">#REF!</definedName>
    <definedName name="工程物资1" localSheetId="9">[80]科目余额表!$A$1:$K$8324</definedName>
    <definedName name="股东权益2" localSheetId="9">#REF!</definedName>
    <definedName name="固定资产变动情况表" localSheetId="9">#REF!</definedName>
    <definedName name="固定资产到期提示表" localSheetId="9">#REF!</definedName>
    <definedName name="固定资产卡片" localSheetId="9">#REF!</definedName>
    <definedName name="固定资产清单" localSheetId="9">#REF!</definedName>
    <definedName name="合___计" localSheetId="9">#REF!</definedName>
    <definedName name="合并被审单位CAS" localSheetId="9">#REF!</definedName>
    <definedName name="核算方法" localSheetId="9">[81]DATA!$A$2:$A$4</definedName>
    <definedName name="核算项目分类总账" localSheetId="9">#REF!</definedName>
    <definedName name="核算项目明细账" localSheetId="9">#REF!</definedName>
    <definedName name="核算项目余额表" localSheetId="9">#REF!</definedName>
    <definedName name="汇率" localSheetId="9">#REF!</definedName>
    <definedName name="汇总合并CAS" localSheetId="9">#REF!</definedName>
    <definedName name="会计分录序时簿" localSheetId="9">[82]数字视频并帐!$A$1:$D$25</definedName>
    <definedName name="疾" localSheetId="9">#REF!</definedName>
    <definedName name="结果" localSheetId="9">#REF!</definedName>
    <definedName name="科目编码" localSheetId="9">[83]编码!$A$2:$A$145</definedName>
    <definedName name="科目余额表" localSheetId="9">#REF!</definedName>
    <definedName name="空压机3m3" localSheetId="9">#REF!</definedName>
    <definedName name="明细分类账" localSheetId="9">[84]在产品2001!$A$1:$J$211</definedName>
    <definedName name="明细账" localSheetId="9">#REF!</definedName>
    <definedName name="母公司被审单位CAS" localSheetId="9">#REF!</definedName>
    <definedName name="其他应收自动化所.dbf" localSheetId="9">#REF!</definedName>
    <definedName name="其它应收款03" localSheetId="9">#REF!</definedName>
    <definedName name="全市财政收入进度表3月" localSheetId="9">#REF!</definedName>
    <definedName name="上级追加" localSheetId="9">#REF!</definedName>
    <definedName name="沈玉环" localSheetId="9">#REF!</definedName>
    <definedName name="审计结论" localSheetId="9">#REF!</definedName>
    <definedName name="生产列1" localSheetId="9">#REF!</definedName>
    <definedName name="生产列11" localSheetId="9">#REF!</definedName>
    <definedName name="生产列15" localSheetId="9">#REF!</definedName>
    <definedName name="生产列16" localSheetId="9">#REF!</definedName>
    <definedName name="生产列17" localSheetId="9">#REF!</definedName>
    <definedName name="生产列19" localSheetId="9">#REF!</definedName>
    <definedName name="生产列2" localSheetId="9">#REF!</definedName>
    <definedName name="生产列20" localSheetId="9">#REF!</definedName>
    <definedName name="生产列3" localSheetId="9">#REF!</definedName>
    <definedName name="生产列4" localSheetId="9">#REF!</definedName>
    <definedName name="生产列5" localSheetId="9">#REF!</definedName>
    <definedName name="生产列6" localSheetId="9">#REF!</definedName>
    <definedName name="生产列7" localSheetId="9">#REF!</definedName>
    <definedName name="生产列8" localSheetId="9">#REF!</definedName>
    <definedName name="生产列9" localSheetId="9">#REF!</definedName>
    <definedName name="生产期" localSheetId="9">#REF!</definedName>
    <definedName name="生产期1" localSheetId="9">#REF!</definedName>
    <definedName name="生产期11" localSheetId="9">#REF!</definedName>
    <definedName name="生产期123" localSheetId="9">#REF!</definedName>
    <definedName name="生产期15" localSheetId="9">#REF!</definedName>
    <definedName name="生产期16" localSheetId="9">#REF!</definedName>
    <definedName name="生产期17" localSheetId="9">#REF!</definedName>
    <definedName name="生产期19" localSheetId="9">#REF!</definedName>
    <definedName name="生产期2" localSheetId="9">#REF!</definedName>
    <definedName name="生产期20" localSheetId="9">#REF!</definedName>
    <definedName name="生产期3" localSheetId="9">#REF!</definedName>
    <definedName name="生产期4" localSheetId="9">#REF!</definedName>
    <definedName name="生产期5" localSheetId="9">#REF!</definedName>
    <definedName name="生产期6" localSheetId="9">#REF!</definedName>
    <definedName name="生产期7" localSheetId="9">#REF!</definedName>
    <definedName name="生产期8" localSheetId="9">#REF!</definedName>
    <definedName name="生产期9" localSheetId="9">#REF!</definedName>
    <definedName name="是" localSheetId="9">#REF!</definedName>
    <definedName name="是否审计" localSheetId="9">[81]DATA!$B$2:$B$4</definedName>
    <definedName name="数量金额总账" localSheetId="9">#REF!</definedName>
    <definedName name="所得税" localSheetId="9">#REF!</definedName>
    <definedName name="索引号" localSheetId="9">#REF!</definedName>
    <definedName name="未弥补亏损CAS" localSheetId="9">#REF!</definedName>
    <definedName name="未审合计" localSheetId="9">#REF!</definedName>
    <definedName name="未审数" localSheetId="9">#REF!</definedName>
    <definedName name="我" localSheetId="9">#REF!</definedName>
    <definedName name="我们" localSheetId="9">#REF!</definedName>
    <definedName name="项目类别CAS" localSheetId="9">#REF!</definedName>
    <definedName name="性别" localSheetId="9">[85]基础编码!$H$2:$H$3</definedName>
    <definedName name="序号" localSheetId="9">#REF!</definedName>
    <definedName name="学历" localSheetId="9">[85]基础编码!$S$2:$S$9</definedName>
    <definedName name="业务从属" localSheetId="9">[81]DATA!$C$2:$C$21</definedName>
    <definedName name="业务量_外" localSheetId="9">#REF!</definedName>
    <definedName name="应付款汇总表" localSheetId="9">#REF!</definedName>
    <definedName name="应付债券审定表" localSheetId="9">#REF!</definedName>
    <definedName name="应交所得税03" localSheetId="9">#REF!</definedName>
    <definedName name="应收账款" localSheetId="9">#REF!</definedName>
    <definedName name="预算支出指标帐" localSheetId="9">#REF!</definedName>
    <definedName name="中国" localSheetId="9">#REF!</definedName>
    <definedName name="主要材料.dbf" localSheetId="9">#REF!</definedName>
    <definedName name="咨询02年" localSheetId="9">#REF!</definedName>
    <definedName name="咨询公司" localSheetId="9">#REF!</definedName>
    <definedName name="资产项目CAS" localSheetId="9">#REF!</definedName>
    <definedName name="전" localSheetId="9">#REF!</definedName>
    <definedName name="주택사업본부" localSheetId="9">#REF!</definedName>
    <definedName name="철구사업본부" localSheetId="9">#REF!</definedName>
  </definedNames>
  <calcPr calcId="144525"/>
</workbook>
</file>

<file path=xl/comments1.xml><?xml version="1.0" encoding="utf-8"?>
<comments xmlns="http://schemas.openxmlformats.org/spreadsheetml/2006/main">
  <authors>
    <author>dreamsummit</author>
  </authors>
  <commentList>
    <comment ref="P7" authorId="0">
      <text>
        <r>
          <rPr>
            <b/>
            <sz val="9"/>
            <rFont val="宋体"/>
            <charset val="134"/>
          </rPr>
          <t>dreamsummit:</t>
        </r>
        <r>
          <rPr>
            <sz val="9"/>
            <rFont val="宋体"/>
            <charset val="134"/>
          </rPr>
          <t xml:space="preserve">
5750+8800
</t>
        </r>
      </text>
    </comment>
    <comment ref="P24" authorId="0">
      <text>
        <r>
          <rPr>
            <b/>
            <sz val="9"/>
            <rFont val="宋体"/>
            <charset val="134"/>
          </rPr>
          <t>dreamsummit:</t>
        </r>
        <r>
          <rPr>
            <sz val="9"/>
            <rFont val="宋体"/>
            <charset val="134"/>
          </rPr>
          <t xml:space="preserve">
每一项政府性基金结转资金规模一般不超过该项基金当年收入的30%。</t>
        </r>
      </text>
    </comment>
  </commentList>
</comments>
</file>

<file path=xl/comments2.xml><?xml version="1.0" encoding="utf-8"?>
<comments xmlns="http://schemas.openxmlformats.org/spreadsheetml/2006/main">
  <authors>
    <author>dreamsummit</author>
  </authors>
  <commentList>
    <comment ref="P7" authorId="0">
      <text>
        <r>
          <rPr>
            <b/>
            <sz val="9"/>
            <rFont val="宋体"/>
            <charset val="134"/>
          </rPr>
          <t>dreamsummit:</t>
        </r>
        <r>
          <rPr>
            <sz val="9"/>
            <rFont val="宋体"/>
            <charset val="134"/>
          </rPr>
          <t xml:space="preserve">
5750+8800
</t>
        </r>
      </text>
    </comment>
    <comment ref="P24" authorId="0">
      <text>
        <r>
          <rPr>
            <b/>
            <sz val="9"/>
            <rFont val="宋体"/>
            <charset val="134"/>
          </rPr>
          <t>dreamsummit:</t>
        </r>
        <r>
          <rPr>
            <sz val="9"/>
            <rFont val="宋体"/>
            <charset val="134"/>
          </rPr>
          <t xml:space="preserve">
每一项政府性基金结转资金规模一般不超过该项基金当年收入的30%。</t>
        </r>
      </text>
    </comment>
  </commentList>
</comments>
</file>

<file path=xl/sharedStrings.xml><?xml version="1.0" encoding="utf-8"?>
<sst xmlns="http://schemas.openxmlformats.org/spreadsheetml/2006/main" count="2273" uniqueCount="1231">
  <si>
    <t>2021年永州市零陵区政府预算公开目录</t>
  </si>
  <si>
    <t>序号</t>
  </si>
  <si>
    <t>项　　目</t>
  </si>
  <si>
    <t>内　　容</t>
  </si>
  <si>
    <t>表　号</t>
  </si>
  <si>
    <t>一</t>
  </si>
  <si>
    <t>一般公共预算</t>
  </si>
  <si>
    <t>一般公共预算收支总表</t>
  </si>
  <si>
    <t>附表1</t>
  </si>
  <si>
    <t>一般公共预算收入明细表</t>
  </si>
  <si>
    <t>附表2</t>
  </si>
  <si>
    <t>一般公共预算支出明细表</t>
  </si>
  <si>
    <t>附表3</t>
  </si>
  <si>
    <t>一般公共预算本级支出明细表</t>
  </si>
  <si>
    <t>附表4</t>
  </si>
  <si>
    <t>一般公共预算本级基本支出表</t>
  </si>
  <si>
    <t>附表5</t>
  </si>
  <si>
    <t>一般公共预算税收返还和转移支付分项目表</t>
  </si>
  <si>
    <t>附表6</t>
  </si>
  <si>
    <t>一般公共预算税收返还和转移支付分地区表</t>
  </si>
  <si>
    <t>附表7</t>
  </si>
  <si>
    <t>专项转移支付分项目表</t>
  </si>
  <si>
    <t>附表8</t>
  </si>
  <si>
    <t>专项转移支付分地区表</t>
  </si>
  <si>
    <t>附表9</t>
  </si>
  <si>
    <t>政府一般债务限额和余额情况表</t>
  </si>
  <si>
    <t>附表10</t>
  </si>
  <si>
    <t>二</t>
  </si>
  <si>
    <t>政府性基金预算</t>
  </si>
  <si>
    <t>本级政府性基金收入预算表</t>
  </si>
  <si>
    <t>附表11</t>
  </si>
  <si>
    <t>本级政府性基金支出预算表</t>
  </si>
  <si>
    <t>附表12</t>
  </si>
  <si>
    <t>政府性基金转移支付分项目表</t>
  </si>
  <si>
    <t>附表13</t>
  </si>
  <si>
    <t>政府性基金转移支付分地区表</t>
  </si>
  <si>
    <t>附表14</t>
  </si>
  <si>
    <t>政府专项债务限额和余额情况表</t>
  </si>
  <si>
    <t>附表15</t>
  </si>
  <si>
    <t>三</t>
  </si>
  <si>
    <t>国有资本经营预算</t>
  </si>
  <si>
    <t>本级国有资本经营预算收入表</t>
  </si>
  <si>
    <t>附表16</t>
  </si>
  <si>
    <t>本级国有资本经营预算支出表</t>
  </si>
  <si>
    <t>附表17</t>
  </si>
  <si>
    <t>四</t>
  </si>
  <si>
    <t>社会保险基金预算</t>
  </si>
  <si>
    <t>社会保险基金收入表</t>
  </si>
  <si>
    <t>附表18</t>
  </si>
  <si>
    <t>社会保险基金支出表</t>
  </si>
  <si>
    <t>附表19</t>
  </si>
  <si>
    <t>附表1：</t>
  </si>
  <si>
    <t xml:space="preserve">2021年零陵区一般公共财政预算收支总表 </t>
  </si>
  <si>
    <t>单位：万元</t>
  </si>
  <si>
    <t>科目名称</t>
  </si>
  <si>
    <t>2020年
执行数</t>
  </si>
  <si>
    <t>2021年
预算数</t>
  </si>
  <si>
    <t>税收收入</t>
  </si>
  <si>
    <t>一般公共服务支出</t>
  </si>
  <si>
    <t>非税收入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</si>
  <si>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</si>
  <si>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</si>
  <si>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</si>
  <si>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</si>
  <si>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</si>
  <si>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</si>
  <si>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</si>
  <si>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</si>
  <si>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</si>
  <si>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</si>
  <si>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</si>
  <si>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</si>
  <si>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</si>
  <si>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</si>
  <si>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</si>
  <si>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</si>
  <si>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</si>
  <si>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</si>
  <si>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</si>
  <si>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</si>
  <si>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</si>
  <si>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债务付息支出</t>
  </si>
  <si>
    <t>合　　计</t>
  </si>
  <si>
    <t>合  计</t>
  </si>
  <si>
    <t>转移性收入合计</t>
  </si>
  <si>
    <t>体制上解支出</t>
  </si>
  <si>
    <t xml:space="preserve">  返还性收入</t>
  </si>
  <si>
    <t>债券还本支出</t>
  </si>
  <si>
    <t xml:space="preserve">  一般性转移支付收入</t>
  </si>
  <si>
    <t>安排预算稳定调节基金</t>
  </si>
  <si>
    <t xml:space="preserve">  专项转移支付收入</t>
  </si>
  <si>
    <t>调出资金</t>
  </si>
  <si>
    <t>上年结余收入</t>
  </si>
  <si>
    <t>年终结余</t>
  </si>
  <si>
    <t>调入资金</t>
  </si>
  <si>
    <t>减:结转下年的支出</t>
  </si>
  <si>
    <t>债务转贷收入</t>
  </si>
  <si>
    <t>净结余</t>
  </si>
  <si>
    <t>动用预算稳定调节基金</t>
  </si>
  <si>
    <t>收入总计</t>
  </si>
  <si>
    <t>支出总计</t>
  </si>
  <si>
    <t>附表2：</t>
  </si>
  <si>
    <t>2021年零陵区一般公共财政预算收入明细表</t>
  </si>
  <si>
    <t>科目编码</t>
  </si>
  <si>
    <t>2021年预算数</t>
  </si>
  <si>
    <t>101</t>
  </si>
  <si>
    <t>10101</t>
  </si>
  <si>
    <t>增值税</t>
  </si>
  <si>
    <t>10102</t>
  </si>
  <si>
    <t>消费税</t>
  </si>
  <si>
    <t>10103</t>
  </si>
  <si>
    <t>营业税</t>
  </si>
  <si>
    <t>10104</t>
  </si>
  <si>
    <t>企业所得税</t>
  </si>
  <si>
    <t>10105</t>
  </si>
  <si>
    <t>企业所得税退税</t>
  </si>
  <si>
    <t>10106</t>
  </si>
  <si>
    <t>个人所得税</t>
  </si>
  <si>
    <t>10107</t>
  </si>
  <si>
    <t>资源税</t>
  </si>
  <si>
    <t>10109</t>
  </si>
  <si>
    <t>城市维护建设税</t>
  </si>
  <si>
    <t>10110</t>
  </si>
  <si>
    <t>房产税</t>
  </si>
  <si>
    <t>10111</t>
  </si>
  <si>
    <t>印花税</t>
  </si>
  <si>
    <t>10112</t>
  </si>
  <si>
    <t>城镇土地使用税</t>
  </si>
  <si>
    <t>10113</t>
  </si>
  <si>
    <t>土地增值税</t>
  </si>
  <si>
    <t>10114</t>
  </si>
  <si>
    <t>车船税</t>
  </si>
  <si>
    <t>10115</t>
  </si>
  <si>
    <t>船舶吨税</t>
  </si>
  <si>
    <t>10116</t>
  </si>
  <si>
    <t>车辆购置税</t>
  </si>
  <si>
    <t>10117</t>
  </si>
  <si>
    <t>关税</t>
  </si>
  <si>
    <t>10118</t>
  </si>
  <si>
    <t>耕地占用税</t>
  </si>
  <si>
    <t>10119</t>
  </si>
  <si>
    <t>契税</t>
  </si>
  <si>
    <t>10120</t>
  </si>
  <si>
    <t>烟叶税</t>
  </si>
  <si>
    <t>10121</t>
  </si>
  <si>
    <t>环境保护税</t>
  </si>
  <si>
    <t>10199</t>
  </si>
  <si>
    <t>其他税收收入</t>
  </si>
  <si>
    <t>103</t>
  </si>
  <si>
    <t>10302</t>
  </si>
  <si>
    <t>专项收入</t>
  </si>
  <si>
    <t>1030201</t>
  </si>
  <si>
    <t xml:space="preserve">  排污费收入</t>
  </si>
  <si>
    <t>1030202</t>
  </si>
  <si>
    <t xml:space="preserve">  水资源费收入</t>
  </si>
  <si>
    <t>1030203</t>
  </si>
  <si>
    <t xml:space="preserve">  教育附加费收入</t>
  </si>
  <si>
    <t>1030215</t>
  </si>
  <si>
    <t xml:space="preserve">  矿产资源专项收入</t>
  </si>
  <si>
    <t>1030216</t>
  </si>
  <si>
    <t xml:space="preserve">  地方教育附加收入</t>
  </si>
  <si>
    <t>1030217</t>
  </si>
  <si>
    <t xml:space="preserve">  文化事业费收入</t>
  </si>
  <si>
    <t>1030218</t>
  </si>
  <si>
    <t xml:space="preserve">  残疾人就业保障金收入</t>
  </si>
  <si>
    <t>1030219</t>
  </si>
  <si>
    <t xml:space="preserve">  教育资金收入</t>
  </si>
  <si>
    <t>1030220</t>
  </si>
  <si>
    <t xml:space="preserve">  农田水利建设资金收入</t>
  </si>
  <si>
    <t>1030221</t>
  </si>
  <si>
    <t xml:space="preserve">  育林基金收入</t>
  </si>
  <si>
    <t>1030222</t>
  </si>
  <si>
    <t xml:space="preserve">  森林植被恢复费</t>
  </si>
  <si>
    <t>1030223</t>
  </si>
  <si>
    <t xml:space="preserve">  水利建设专项收入</t>
  </si>
  <si>
    <t>1030299</t>
  </si>
  <si>
    <t xml:space="preserve">  其他专项收入</t>
  </si>
  <si>
    <t>1030802</t>
  </si>
  <si>
    <t xml:space="preserve">  国内捐赠收入</t>
  </si>
  <si>
    <t>10304</t>
  </si>
  <si>
    <t>行政事业性收费收入</t>
  </si>
  <si>
    <t>10305</t>
  </si>
  <si>
    <t>罚没收入</t>
  </si>
  <si>
    <t>10306</t>
  </si>
  <si>
    <t>国有资本经营收入</t>
  </si>
  <si>
    <t>10307</t>
  </si>
  <si>
    <t>国有资源(资产)有偿使用收入</t>
  </si>
  <si>
    <t>10399</t>
  </si>
  <si>
    <t>其他收入</t>
  </si>
  <si>
    <t>一般公共预算收入合计</t>
  </si>
  <si>
    <t>110</t>
  </si>
  <si>
    <t>转移性收入</t>
  </si>
  <si>
    <t>11001</t>
  </si>
  <si>
    <t>返还性收入</t>
  </si>
  <si>
    <t>1100102</t>
  </si>
  <si>
    <t>所得税基数返还收入</t>
  </si>
  <si>
    <t>1100103</t>
  </si>
  <si>
    <t>成品油价格和税费改革税收返还收入</t>
  </si>
  <si>
    <t>1100104</t>
  </si>
  <si>
    <t>增值税税收返还收入</t>
  </si>
  <si>
    <t>1100105</t>
  </si>
  <si>
    <t>消费税税收返还收入</t>
  </si>
  <si>
    <t>1100199</t>
  </si>
  <si>
    <t>其他税收返还收入</t>
  </si>
  <si>
    <t>11002</t>
  </si>
  <si>
    <t>一般性转移支付收入</t>
  </si>
  <si>
    <t>1100201</t>
  </si>
  <si>
    <t>体制补助收入</t>
  </si>
  <si>
    <t>1100202</t>
  </si>
  <si>
    <t>均衡性转移支付收入</t>
  </si>
  <si>
    <t>1100207</t>
  </si>
  <si>
    <t>县级基本财力保障机制奖补资金收入</t>
  </si>
  <si>
    <t>1100208</t>
  </si>
  <si>
    <t>结算补助收入</t>
  </si>
  <si>
    <t>1100212</t>
  </si>
  <si>
    <t>资源枯竭型城市转移支付补助收入</t>
  </si>
  <si>
    <t>1100214</t>
  </si>
  <si>
    <t>企业事业单位划转补助收入</t>
  </si>
  <si>
    <t>1100215</t>
  </si>
  <si>
    <t>成品油价格和税费改革转移支付补助收入</t>
  </si>
  <si>
    <t>1100225</t>
  </si>
  <si>
    <t>产粮(油)大县奖励资金收入</t>
  </si>
  <si>
    <t>1100226</t>
  </si>
  <si>
    <t>重点生态功能区转移支付收入</t>
  </si>
  <si>
    <t>1100227</t>
  </si>
  <si>
    <t>固定数额补助收入</t>
  </si>
  <si>
    <t>1100228</t>
  </si>
  <si>
    <t>革命老区转移支付收入</t>
  </si>
  <si>
    <t>1100229</t>
  </si>
  <si>
    <t>民族地区转移支付收入</t>
  </si>
  <si>
    <t>1100230</t>
  </si>
  <si>
    <t>边疆地区转移支付收入</t>
  </si>
  <si>
    <t>1100231</t>
  </si>
  <si>
    <t>贫困地区转移支付收入</t>
  </si>
  <si>
    <t>1100244</t>
  </si>
  <si>
    <t>公共安全共同财政事权转移支付收入</t>
  </si>
  <si>
    <t>1100245</t>
  </si>
  <si>
    <t>教育共同财政事权转移支付收入</t>
  </si>
  <si>
    <t>1100246</t>
  </si>
  <si>
    <t>科学技术共同财政事权转移支付收入</t>
  </si>
  <si>
    <t>1100247</t>
  </si>
  <si>
    <t>文化旅游体育与传媒共同财政事权转移支付收入</t>
  </si>
  <si>
    <t>1100248</t>
  </si>
  <si>
    <t>社会保障和就业共同财政事权转移支付收入</t>
  </si>
  <si>
    <t>1100249</t>
  </si>
  <si>
    <t>医疗卫生共同财政事权转移支付收入</t>
  </si>
  <si>
    <t>1100250</t>
  </si>
  <si>
    <t>节能环保共同财政事权转移支付收入</t>
  </si>
  <si>
    <t>1100252</t>
  </si>
  <si>
    <t>农林水共同财政事权转移支付收入</t>
  </si>
  <si>
    <t>1100253</t>
  </si>
  <si>
    <t>交通运输共同财政事权转移支付收入</t>
  </si>
  <si>
    <t>1100258</t>
  </si>
  <si>
    <t>住房保障共同财政事权转移支付收入</t>
  </si>
  <si>
    <t>1100259</t>
  </si>
  <si>
    <t>粮油物资储备共同财政事权转移支付收入</t>
  </si>
  <si>
    <t>1100260</t>
  </si>
  <si>
    <t>灾害防治及应急管理共同财政事权转移支付收入</t>
  </si>
  <si>
    <t>1100269</t>
  </si>
  <si>
    <t>其他共同财政事权转移支付收入</t>
  </si>
  <si>
    <t>1100299</t>
  </si>
  <si>
    <t>其他一般性转移支付收入</t>
  </si>
  <si>
    <t>1100324</t>
  </si>
  <si>
    <t>灾害防治及应急管理</t>
  </si>
  <si>
    <t>11003</t>
  </si>
  <si>
    <t>专项转移支付收入</t>
  </si>
  <si>
    <t>11008</t>
  </si>
  <si>
    <t>1100801</t>
  </si>
  <si>
    <t>一般公共预算上年结余收入</t>
  </si>
  <si>
    <t>11009</t>
  </si>
  <si>
    <t>1100901</t>
  </si>
  <si>
    <t>调入一般公共预算资金</t>
  </si>
  <si>
    <t>11011</t>
  </si>
  <si>
    <t>1101101</t>
  </si>
  <si>
    <t>地方政府一般债务转贷收入</t>
  </si>
  <si>
    <t>附表3：</t>
  </si>
  <si>
    <t>2021年零陵区一般公共财政预算支出明细表</t>
  </si>
  <si>
    <t>一般公共预算支出合计</t>
  </si>
  <si>
    <t>201</t>
  </si>
  <si>
    <t>20101</t>
  </si>
  <si>
    <t>人大事务</t>
  </si>
  <si>
    <t>2010101</t>
  </si>
  <si>
    <t>行政运行</t>
  </si>
  <si>
    <t>2010104</t>
  </si>
  <si>
    <t>人大会议</t>
  </si>
  <si>
    <t>2010108</t>
  </si>
  <si>
    <t>代表工作</t>
  </si>
  <si>
    <t>20102</t>
  </si>
  <si>
    <t>政协事务</t>
  </si>
  <si>
    <t>2010201</t>
  </si>
  <si>
    <t>2010204</t>
  </si>
  <si>
    <t>政协会议</t>
  </si>
  <si>
    <t>2010205</t>
  </si>
  <si>
    <t>委员视察</t>
  </si>
  <si>
    <t>20103</t>
  </si>
  <si>
    <t>政府办公厅(室)及相关机构事务</t>
  </si>
  <si>
    <t>2010301</t>
  </si>
  <si>
    <t>2010303</t>
  </si>
  <si>
    <t>机关服务</t>
  </si>
  <si>
    <t>2010306</t>
  </si>
  <si>
    <t>政务公开审批</t>
  </si>
  <si>
    <t>2010308</t>
  </si>
  <si>
    <t>信访事务</t>
  </si>
  <si>
    <t>20104</t>
  </si>
  <si>
    <t>发展与改革事务</t>
  </si>
  <si>
    <t>2010401</t>
  </si>
  <si>
    <t>2010499</t>
  </si>
  <si>
    <t>其他发展与改革事务支出</t>
  </si>
  <si>
    <t>20105</t>
  </si>
  <si>
    <t>统计信息事务</t>
  </si>
  <si>
    <t>2010501</t>
  </si>
  <si>
    <t>2010507</t>
  </si>
  <si>
    <t>专项普查活动</t>
  </si>
  <si>
    <t>2010508</t>
  </si>
  <si>
    <t>统计抽样调查</t>
  </si>
  <si>
    <t>20106</t>
  </si>
  <si>
    <t>财政事务</t>
  </si>
  <si>
    <t>2010601</t>
  </si>
  <si>
    <t>2010602</t>
  </si>
  <si>
    <t>一般行政管理事务</t>
  </si>
  <si>
    <t>2010650</t>
  </si>
  <si>
    <t>事业运行</t>
  </si>
  <si>
    <t>2010699</t>
  </si>
  <si>
    <t>其他财政事务支出</t>
  </si>
  <si>
    <t>20107</t>
  </si>
  <si>
    <t>税收事务</t>
  </si>
  <si>
    <t>2010701</t>
  </si>
  <si>
    <t>20108</t>
  </si>
  <si>
    <t>审计事务</t>
  </si>
  <si>
    <t>2010801</t>
  </si>
  <si>
    <t>2010804</t>
  </si>
  <si>
    <t>审计业务</t>
  </si>
  <si>
    <t>20110</t>
  </si>
  <si>
    <t>人力资源事务</t>
  </si>
  <si>
    <t>2011001</t>
  </si>
  <si>
    <t>20111</t>
  </si>
  <si>
    <t>纪检监察事务</t>
  </si>
  <si>
    <t>2011101</t>
  </si>
  <si>
    <t>2011106</t>
  </si>
  <si>
    <t>巡视工作</t>
  </si>
  <si>
    <t>2011150</t>
  </si>
  <si>
    <t>20113</t>
  </si>
  <si>
    <t>商贸事务</t>
  </si>
  <si>
    <t>2011301</t>
  </si>
  <si>
    <t>2011308</t>
  </si>
  <si>
    <t>招商引资</t>
  </si>
  <si>
    <t>2011350</t>
  </si>
  <si>
    <t>20126</t>
  </si>
  <si>
    <t>档案事务</t>
  </si>
  <si>
    <t>2012604</t>
  </si>
  <si>
    <t>档案馆</t>
  </si>
  <si>
    <t>20128</t>
  </si>
  <si>
    <t>民主党派及工商联事务</t>
  </si>
  <si>
    <t>2012801</t>
  </si>
  <si>
    <t>20129</t>
  </si>
  <si>
    <t>群众团体事务</t>
  </si>
  <si>
    <t>2012901</t>
  </si>
  <si>
    <t>2012906</t>
  </si>
  <si>
    <t>工会事务</t>
  </si>
  <si>
    <t>20131</t>
  </si>
  <si>
    <t>党委办公厅(室)及相关机构事务</t>
  </si>
  <si>
    <t>2013101</t>
  </si>
  <si>
    <t>2013150</t>
  </si>
  <si>
    <t>20132</t>
  </si>
  <si>
    <t>组织事务</t>
  </si>
  <si>
    <t>2013201</t>
  </si>
  <si>
    <t>2013250</t>
  </si>
  <si>
    <t>20133</t>
  </si>
  <si>
    <t>宣传事务</t>
  </si>
  <si>
    <t>2013301</t>
  </si>
  <si>
    <t>2013350</t>
  </si>
  <si>
    <t>20134</t>
  </si>
  <si>
    <t>统战事务</t>
  </si>
  <si>
    <t>2013401</t>
  </si>
  <si>
    <t>20137</t>
  </si>
  <si>
    <t>网信事务</t>
  </si>
  <si>
    <t>2013701</t>
  </si>
  <si>
    <t>20138</t>
  </si>
  <si>
    <t>市场监督管理事务</t>
  </si>
  <si>
    <t>2013801</t>
  </si>
  <si>
    <t>2013899</t>
  </si>
  <si>
    <t>其他市场监督管理事务</t>
  </si>
  <si>
    <t>20199</t>
  </si>
  <si>
    <t>其他一般公共服务支出</t>
  </si>
  <si>
    <t>2019999</t>
  </si>
  <si>
    <t>204</t>
  </si>
  <si>
    <t>20401</t>
  </si>
  <si>
    <t>武装警察部队</t>
  </si>
  <si>
    <t>2040101</t>
  </si>
  <si>
    <t>20402</t>
  </si>
  <si>
    <t>公安</t>
  </si>
  <si>
    <t>2040201</t>
  </si>
  <si>
    <t>20406</t>
  </si>
  <si>
    <t>司法</t>
  </si>
  <si>
    <t>2040601</t>
  </si>
  <si>
    <t>20499</t>
  </si>
  <si>
    <t>其他公共安全支出</t>
  </si>
  <si>
    <t>2049901</t>
  </si>
  <si>
    <t>205</t>
  </si>
  <si>
    <t>20501</t>
  </si>
  <si>
    <t>教育管理事务</t>
  </si>
  <si>
    <t>2050101</t>
  </si>
  <si>
    <t>20502</t>
  </si>
  <si>
    <t>普通教育</t>
  </si>
  <si>
    <t>2050201</t>
  </si>
  <si>
    <t>学前教育</t>
  </si>
  <si>
    <t>2050202</t>
  </si>
  <si>
    <t>小学教育</t>
  </si>
  <si>
    <t>2050203</t>
  </si>
  <si>
    <t>初中教育</t>
  </si>
  <si>
    <t>2050204</t>
  </si>
  <si>
    <t>高中教育</t>
  </si>
  <si>
    <t>2050299</t>
  </si>
  <si>
    <t>其他普通教育支出</t>
  </si>
  <si>
    <t>20503</t>
  </si>
  <si>
    <t>职业教育</t>
  </si>
  <si>
    <t>2050302</t>
  </si>
  <si>
    <t>中等职业教育</t>
  </si>
  <si>
    <t>2050303</t>
  </si>
  <si>
    <t>技校教育</t>
  </si>
  <si>
    <t>2050399</t>
  </si>
  <si>
    <t>其他职业教育支出</t>
  </si>
  <si>
    <t>20508</t>
  </si>
  <si>
    <t>进修及培训</t>
  </si>
  <si>
    <t>2050801</t>
  </si>
  <si>
    <t>教师进修</t>
  </si>
  <si>
    <t>2050802</t>
  </si>
  <si>
    <t>干部教育</t>
  </si>
  <si>
    <t>20509</t>
  </si>
  <si>
    <t>教育费附加安排的支出</t>
  </si>
  <si>
    <t>2050999</t>
  </si>
  <si>
    <t>其他教育费附加安排的支出</t>
  </si>
  <si>
    <t>206</t>
  </si>
  <si>
    <t>20601</t>
  </si>
  <si>
    <t>科学技术管理事务</t>
  </si>
  <si>
    <t>2060101</t>
  </si>
  <si>
    <t>20603</t>
  </si>
  <si>
    <t>应用研究</t>
  </si>
  <si>
    <t>2060302</t>
  </si>
  <si>
    <t>社会公益研究</t>
  </si>
  <si>
    <t>20604</t>
  </si>
  <si>
    <t>技术研究与开发</t>
  </si>
  <si>
    <t>2060499</t>
  </si>
  <si>
    <t>其他技术研究与开发支出</t>
  </si>
  <si>
    <t>20607</t>
  </si>
  <si>
    <t>科学技术普及</t>
  </si>
  <si>
    <t>2060701</t>
  </si>
  <si>
    <t>机构运行</t>
  </si>
  <si>
    <t>20699</t>
  </si>
  <si>
    <t>其他科学技术支出</t>
  </si>
  <si>
    <t>2069999</t>
  </si>
  <si>
    <t>207</t>
  </si>
  <si>
    <t>20701</t>
  </si>
  <si>
    <t>文化和旅游</t>
  </si>
  <si>
    <t>2070101</t>
  </si>
  <si>
    <t>2070104</t>
  </si>
  <si>
    <t>图书馆</t>
  </si>
  <si>
    <t>2070107</t>
  </si>
  <si>
    <t>艺术表演团体</t>
  </si>
  <si>
    <t>2070109</t>
  </si>
  <si>
    <t>群众文化</t>
  </si>
  <si>
    <t>2070199</t>
  </si>
  <si>
    <t>其他文化和旅游支出</t>
  </si>
  <si>
    <t>20702</t>
  </si>
  <si>
    <t>文物</t>
  </si>
  <si>
    <t>2070205</t>
  </si>
  <si>
    <t>博物馆</t>
  </si>
  <si>
    <t>2070206</t>
  </si>
  <si>
    <t>历史名城与古迹</t>
  </si>
  <si>
    <t>2070299</t>
  </si>
  <si>
    <t>其他文物支出</t>
  </si>
  <si>
    <t>20703</t>
  </si>
  <si>
    <t>体育</t>
  </si>
  <si>
    <t>2070304</t>
  </si>
  <si>
    <t>运动项目管理</t>
  </si>
  <si>
    <t>2070399</t>
  </si>
  <si>
    <t>其他体育支出</t>
  </si>
  <si>
    <t>20706</t>
  </si>
  <si>
    <t>新闻出版电影</t>
  </si>
  <si>
    <t>2070604</t>
  </si>
  <si>
    <t>新闻通讯</t>
  </si>
  <si>
    <t>2070607</t>
  </si>
  <si>
    <t>电影</t>
  </si>
  <si>
    <t>20708</t>
  </si>
  <si>
    <t>广播电视</t>
  </si>
  <si>
    <t>2070899</t>
  </si>
  <si>
    <t>其他广播电视支出</t>
  </si>
  <si>
    <t>20799</t>
  </si>
  <si>
    <t>其他文化旅游体育与传媒支出</t>
  </si>
  <si>
    <t>2079999</t>
  </si>
  <si>
    <t>208</t>
  </si>
  <si>
    <t>20801</t>
  </si>
  <si>
    <t>人力资源和社会保障管理事务</t>
  </si>
  <si>
    <t>2080101</t>
  </si>
  <si>
    <t>2080105</t>
  </si>
  <si>
    <t>劳动保障监察</t>
  </si>
  <si>
    <t>2080109</t>
  </si>
  <si>
    <t>社会保险经办机构</t>
  </si>
  <si>
    <t>2080111</t>
  </si>
  <si>
    <t>公共就业服务和职业技能鉴定机构</t>
  </si>
  <si>
    <t>2080199</t>
  </si>
  <si>
    <t>其他人力资源和社会保障管理事务支出</t>
  </si>
  <si>
    <t>20802</t>
  </si>
  <si>
    <t>民政管理事务</t>
  </si>
  <si>
    <t>2080201</t>
  </si>
  <si>
    <t>2080208</t>
  </si>
  <si>
    <t>基层政权建设和社区治理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</si>
  <si>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</si>
  <si>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</si>
  <si>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</si>
  <si>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</si>
  <si>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</si>
  <si>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</si>
  <si>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2080503</t>
  </si>
  <si>
    <t>离退休人员管理机构</t>
  </si>
  <si>
    <t>2080505</t>
  </si>
  <si>
    <t>机关事业单位基本养老保险缴费支出</t>
  </si>
  <si>
    <t>2080506</t>
  </si>
  <si>
    <t>机关事业单位职业年金缴费支出</t>
  </si>
  <si>
    <t>2080507</t>
  </si>
  <si>
    <t>对机关事业单位基本养老保险基金的补助</t>
  </si>
  <si>
    <t>20806</t>
  </si>
  <si>
    <t>企业改革补助</t>
  </si>
  <si>
    <t>2080699</t>
  </si>
  <si>
    <t>其他企业改革发展补助</t>
  </si>
  <si>
    <t>20807</t>
  </si>
  <si>
    <t>就业补助</t>
  </si>
  <si>
    <t>2080701</t>
  </si>
  <si>
    <t>就业创业服务补贴</t>
  </si>
  <si>
    <t>2080799</t>
  </si>
  <si>
    <t>其他就业补助支出</t>
  </si>
  <si>
    <t>20808</t>
  </si>
  <si>
    <t>抚恤</t>
  </si>
  <si>
    <t>2080801</t>
  </si>
  <si>
    <t>死亡抚恤</t>
  </si>
  <si>
    <t>2080803</t>
  </si>
  <si>
    <t>在乡复员、退伍军人生活补助</t>
  </si>
  <si>
    <t>2080805</t>
  </si>
  <si>
    <t>义务兵优待</t>
  </si>
  <si>
    <t>20809</t>
  </si>
  <si>
    <t>退役安置</t>
  </si>
  <si>
    <t>2080901</t>
  </si>
  <si>
    <t>退役士兵安置</t>
  </si>
  <si>
    <t>2080902</t>
  </si>
  <si>
    <t>军队移交政府的离退休人员安置</t>
  </si>
  <si>
    <t>20810</t>
  </si>
  <si>
    <t>社会福利</t>
  </si>
  <si>
    <t>2081001</t>
  </si>
  <si>
    <t>儿童福利</t>
  </si>
  <si>
    <t>2081002</t>
  </si>
  <si>
    <t>老年福利</t>
  </si>
  <si>
    <t>20811</t>
  </si>
  <si>
    <t>残疾人事业</t>
  </si>
  <si>
    <t>2081101</t>
  </si>
  <si>
    <t>2081104</t>
  </si>
  <si>
    <t>残疾人康复</t>
  </si>
  <si>
    <t>2081105</t>
  </si>
  <si>
    <t>残疾人就业和扶贫</t>
  </si>
  <si>
    <t>2081199</t>
  </si>
  <si>
    <t>其他残疾人事业支出</t>
  </si>
  <si>
    <t>20819</t>
  </si>
  <si>
    <t>最低生活保障</t>
  </si>
  <si>
    <t>2081901</t>
  </si>
  <si>
    <t>城市最低生活保障金支出</t>
  </si>
  <si>
    <t>2081902</t>
  </si>
  <si>
    <t>农村最低生活保障金支出</t>
  </si>
  <si>
    <t>20820</t>
  </si>
  <si>
    <t>临时救助</t>
  </si>
  <si>
    <t>2082001</t>
  </si>
  <si>
    <t>临时救助支出</t>
  </si>
  <si>
    <t>20821</t>
  </si>
  <si>
    <t>特困人员救助供养</t>
  </si>
  <si>
    <t>2082101</t>
  </si>
  <si>
    <t>城市特困人员救助供养支出</t>
  </si>
  <si>
    <t>2082102</t>
  </si>
  <si>
    <t>农村特困人员救助供养支出</t>
  </si>
  <si>
    <t>20825</t>
  </si>
  <si>
    <t>其他生活救助</t>
  </si>
  <si>
    <t>2082501</t>
  </si>
  <si>
    <t>其他城市生活救助</t>
  </si>
  <si>
    <t>20826</t>
  </si>
  <si>
    <t>财政对基本养老保险基金的补助</t>
  </si>
  <si>
    <t>2082601</t>
  </si>
  <si>
    <t>财政对企业职工基本养老保险基金的补助</t>
  </si>
  <si>
    <t>2082602</t>
  </si>
  <si>
    <t>财政对城乡居民基本养老保险基金的补助</t>
  </si>
  <si>
    <t>20828</t>
  </si>
  <si>
    <t>退役军人管理事务</t>
  </si>
  <si>
    <t>2082801</t>
  </si>
  <si>
    <t>2082850</t>
  </si>
  <si>
    <t>20899</t>
  </si>
  <si>
    <t>其他社会保障和就业支出</t>
  </si>
  <si>
    <t>2089901</t>
  </si>
  <si>
    <t>210</t>
  </si>
  <si>
    <t>21001</t>
  </si>
  <si>
    <t>卫生健康管理事务</t>
  </si>
  <si>
    <t>2100101</t>
  </si>
  <si>
    <t>21002</t>
  </si>
  <si>
    <t>公立医院</t>
  </si>
  <si>
    <t>2100201</t>
  </si>
  <si>
    <t>综合医院</t>
  </si>
  <si>
    <t>2100202</t>
  </si>
  <si>
    <t>中医(民族)医院</t>
  </si>
  <si>
    <t>21003</t>
  </si>
  <si>
    <t>基层医疗卫生机构</t>
  </si>
  <si>
    <t>2100302</t>
  </si>
  <si>
    <t>乡镇卫生院</t>
  </si>
  <si>
    <t>2100399</t>
  </si>
  <si>
    <t>其他基层医疗卫生机构支出</t>
  </si>
  <si>
    <t>21004</t>
  </si>
  <si>
    <t>公共卫生</t>
  </si>
  <si>
    <t>2100401</t>
  </si>
  <si>
    <t>疾病预防控制机构</t>
  </si>
  <si>
    <t>2100402</t>
  </si>
  <si>
    <t>卫生监督机构</t>
  </si>
  <si>
    <t>2100403</t>
  </si>
  <si>
    <t>妇幼保健机构</t>
  </si>
  <si>
    <t>2100408</t>
  </si>
  <si>
    <t>基本公共卫生服务</t>
  </si>
  <si>
    <t>2100409</t>
  </si>
  <si>
    <t>重大公共卫生服务</t>
  </si>
  <si>
    <t>2100410</t>
  </si>
  <si>
    <t>突发公共卫生事件应急处理</t>
  </si>
  <si>
    <t>2100499</t>
  </si>
  <si>
    <t>其他公共卫生支出</t>
  </si>
  <si>
    <t>21007</t>
  </si>
  <si>
    <t>计划生育事务</t>
  </si>
  <si>
    <t>2100716</t>
  </si>
  <si>
    <t>计划生育机构</t>
  </si>
  <si>
    <t>2100717</t>
  </si>
  <si>
    <t>计划生育服务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</si>
  <si>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</si>
  <si>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</si>
  <si>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</si>
  <si>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</si>
  <si>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</si>
  <si>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</si>
  <si>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</si>
  <si>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</si>
  <si>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</si>
  <si>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</si>
  <si>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21012</t>
  </si>
  <si>
    <t>财政对基本医疗保险基金的补助</t>
  </si>
  <si>
    <t>2101201</t>
  </si>
  <si>
    <t>财政对职工基本医疗保险基金的补助</t>
  </si>
  <si>
    <t>2101299</t>
  </si>
  <si>
    <t>财政对其他基本医疗保险基金的补助</t>
  </si>
  <si>
    <t>21013</t>
  </si>
  <si>
    <t>医疗救助</t>
  </si>
  <si>
    <t>2101301</t>
  </si>
  <si>
    <t>城乡医疗救助</t>
  </si>
  <si>
    <t>21015</t>
  </si>
  <si>
    <t>医疗保障管理事务</t>
  </si>
  <si>
    <t>2101501</t>
  </si>
  <si>
    <t>211</t>
  </si>
  <si>
    <t>21101</t>
  </si>
  <si>
    <t>环境保护管理事务</t>
  </si>
  <si>
    <t>2110101</t>
  </si>
  <si>
    <t>21103</t>
  </si>
  <si>
    <t>污染防治</t>
  </si>
  <si>
    <t>2110301</t>
  </si>
  <si>
    <t>大气</t>
  </si>
  <si>
    <t>2110302</t>
  </si>
  <si>
    <t>水体</t>
  </si>
  <si>
    <t>2110399</t>
  </si>
  <si>
    <t>其他污染防治支出</t>
  </si>
  <si>
    <t>21104</t>
  </si>
  <si>
    <t>自然生态保护</t>
  </si>
  <si>
    <t>2110402</t>
  </si>
  <si>
    <t>农村环境保护</t>
  </si>
  <si>
    <t>21105</t>
  </si>
  <si>
    <t>天然林保护</t>
  </si>
  <si>
    <t>2110599</t>
  </si>
  <si>
    <t>其他天然林保护支出</t>
  </si>
  <si>
    <t>21199</t>
  </si>
  <si>
    <t>其他节能环保支出</t>
  </si>
  <si>
    <t>2119901</t>
  </si>
  <si>
    <t>212</t>
  </si>
  <si>
    <t>21201</t>
  </si>
  <si>
    <t>城乡社区管理事务</t>
  </si>
  <si>
    <t>2120101</t>
  </si>
  <si>
    <t>2120104</t>
  </si>
  <si>
    <t>城管执法</t>
  </si>
  <si>
    <t>2120199</t>
  </si>
  <si>
    <t>其他城乡社区管理事务支出</t>
  </si>
  <si>
    <t>21203</t>
  </si>
  <si>
    <t>城乡社区公共设施</t>
  </si>
  <si>
    <t>2120303</t>
  </si>
  <si>
    <t>小城镇基础设施建设</t>
  </si>
  <si>
    <t>2120399</t>
  </si>
  <si>
    <t>其他城乡社区公共设施支出</t>
  </si>
  <si>
    <t>21205</t>
  </si>
  <si>
    <t>城乡社区环境卫生</t>
  </si>
  <si>
    <t>2120501</t>
  </si>
  <si>
    <t>21299</t>
  </si>
  <si>
    <t>其他城乡社区支出</t>
  </si>
  <si>
    <t>2129901</t>
  </si>
  <si>
    <t>213</t>
  </si>
  <si>
    <t>21301</t>
  </si>
  <si>
    <t>农业农村</t>
  </si>
  <si>
    <t>2130101</t>
  </si>
  <si>
    <t>2130104</t>
  </si>
  <si>
    <t>2130106</t>
  </si>
  <si>
    <t>科技转化与推广服务</t>
  </si>
  <si>
    <t>2130108</t>
  </si>
  <si>
    <t>病虫害控制</t>
  </si>
  <si>
    <t>2130109</t>
  </si>
  <si>
    <t>农产品质量安全</t>
  </si>
  <si>
    <t>2130110</t>
  </si>
  <si>
    <t>执法监管</t>
  </si>
  <si>
    <t>2130122</t>
  </si>
  <si>
    <t>农业生产发展</t>
  </si>
  <si>
    <t>2130124</t>
  </si>
  <si>
    <t>农村合作经济</t>
  </si>
  <si>
    <t>2130126</t>
  </si>
  <si>
    <t>农村社会事业</t>
  </si>
  <si>
    <t>2130135</t>
  </si>
  <si>
    <t>农业资源保护修复与利用</t>
  </si>
  <si>
    <t>2130142</t>
  </si>
  <si>
    <t>农村道路建设</t>
  </si>
  <si>
    <t>2130152</t>
  </si>
  <si>
    <t>对高校毕业生到基层任职补助</t>
  </si>
  <si>
    <t>2130153</t>
  </si>
  <si>
    <t>农田建设</t>
  </si>
  <si>
    <t>2130199</t>
  </si>
  <si>
    <t>其他农业农村支出</t>
  </si>
  <si>
    <t>21302</t>
  </si>
  <si>
    <t>林业和草原</t>
  </si>
  <si>
    <t>2130201</t>
  </si>
  <si>
    <t>2130204</t>
  </si>
  <si>
    <t>事业机构</t>
  </si>
  <si>
    <t>2130205</t>
  </si>
  <si>
    <t>森林资源培育</t>
  </si>
  <si>
    <t>2130207</t>
  </si>
  <si>
    <t>森林资源管理</t>
  </si>
  <si>
    <t>2130209</t>
  </si>
  <si>
    <t>森林生态效益补偿</t>
  </si>
  <si>
    <t>2130211</t>
  </si>
  <si>
    <t>动植物保护</t>
  </si>
  <si>
    <t>2130212</t>
  </si>
  <si>
    <t>湿地保护</t>
  </si>
  <si>
    <t>2130213</t>
  </si>
  <si>
    <t>执法与监督</t>
  </si>
  <si>
    <t>2130221</t>
  </si>
  <si>
    <t>产业化管理</t>
  </si>
  <si>
    <t>2130234</t>
  </si>
  <si>
    <t>林业草原防灾减灾</t>
  </si>
  <si>
    <t>2130299</t>
  </si>
  <si>
    <t>其他林业和草原支出</t>
  </si>
  <si>
    <t>21303</t>
  </si>
  <si>
    <t>水利</t>
  </si>
  <si>
    <t>2130301</t>
  </si>
  <si>
    <t>2130304</t>
  </si>
  <si>
    <t>水利行业业务管理</t>
  </si>
  <si>
    <t>2130305</t>
  </si>
  <si>
    <t>水利工程建设</t>
  </si>
  <si>
    <t>2130306</t>
  </si>
  <si>
    <t>水利工程运行与维护</t>
  </si>
  <si>
    <t>2130308</t>
  </si>
  <si>
    <t>水利前期工作</t>
  </si>
  <si>
    <t>2130334</t>
  </si>
  <si>
    <t>水利建设征地及移民支出</t>
  </si>
  <si>
    <t>2130399</t>
  </si>
  <si>
    <t>其他水利支出</t>
  </si>
  <si>
    <t>21305</t>
  </si>
  <si>
    <t>扶贫</t>
  </si>
  <si>
    <t>2130501</t>
  </si>
  <si>
    <t>2130507</t>
  </si>
  <si>
    <t>扶贫贷款奖补和贴息</t>
  </si>
  <si>
    <t>2130599</t>
  </si>
  <si>
    <t>其他扶贫支出</t>
  </si>
  <si>
    <t>21307</t>
  </si>
  <si>
    <t>农村综合改革</t>
  </si>
  <si>
    <t>2130701</t>
  </si>
  <si>
    <t>对村级一事一议的补助</t>
  </si>
  <si>
    <t>2130705</t>
  </si>
  <si>
    <t>对村民委员会和村党支部的补助</t>
  </si>
  <si>
    <t>2130706</t>
  </si>
  <si>
    <t>对村集体经济组织的补助</t>
  </si>
  <si>
    <t>2130707</t>
  </si>
  <si>
    <t>农村综合改革示范试点补助</t>
  </si>
  <si>
    <t>21308</t>
  </si>
  <si>
    <t>普惠金融发展支出</t>
  </si>
  <si>
    <t>2130803</t>
  </si>
  <si>
    <t>农业保险保费补贴</t>
  </si>
  <si>
    <t>2130804</t>
  </si>
  <si>
    <t>创业担保贷款贴息</t>
  </si>
  <si>
    <t>21309</t>
  </si>
  <si>
    <t>目标价格补贴</t>
  </si>
  <si>
    <t>2130999</t>
  </si>
  <si>
    <t>其他目标价格补贴</t>
  </si>
  <si>
    <t>21399</t>
  </si>
  <si>
    <t>其他农林水支出</t>
  </si>
  <si>
    <t>2139999</t>
  </si>
  <si>
    <t>214</t>
  </si>
  <si>
    <t>21401</t>
  </si>
  <si>
    <t>公路水路运输</t>
  </si>
  <si>
    <t>2140101</t>
  </si>
  <si>
    <t>2140106</t>
  </si>
  <si>
    <t>公路养护</t>
  </si>
  <si>
    <t>2140112</t>
  </si>
  <si>
    <t>公路运输管理</t>
  </si>
  <si>
    <t>2140199</t>
  </si>
  <si>
    <t>其他公路水路运输支出</t>
  </si>
  <si>
    <t>215</t>
  </si>
  <si>
    <t>资源勘探工业信息等支出</t>
  </si>
  <si>
    <t>21502</t>
  </si>
  <si>
    <t>制造业</t>
  </si>
  <si>
    <t>2150299</t>
  </si>
  <si>
    <t>其他制造业支出</t>
  </si>
  <si>
    <t>21508</t>
  </si>
  <si>
    <t>支持中小企业发展和管理支出</t>
  </si>
  <si>
    <t>2150805</t>
  </si>
  <si>
    <t>中小企业发展专项</t>
  </si>
  <si>
    <t>21599</t>
  </si>
  <si>
    <t>其他资源勘探工业信息等支出</t>
  </si>
  <si>
    <t>2159999</t>
  </si>
  <si>
    <t>216</t>
  </si>
  <si>
    <t>21602</t>
  </si>
  <si>
    <t>商业流通事务</t>
  </si>
  <si>
    <t>2160201</t>
  </si>
  <si>
    <t>2160299</t>
  </si>
  <si>
    <t>其他商业流通事务支出</t>
  </si>
  <si>
    <t>21606</t>
  </si>
  <si>
    <t>涉外发展服务支出</t>
  </si>
  <si>
    <t>2160699</t>
  </si>
  <si>
    <t>其他涉外发展服务支出</t>
  </si>
  <si>
    <t>217</t>
  </si>
  <si>
    <t>21701</t>
  </si>
  <si>
    <t>金融部门行政支出</t>
  </si>
  <si>
    <t>2170101</t>
  </si>
  <si>
    <t>220</t>
  </si>
  <si>
    <t>22001</t>
  </si>
  <si>
    <t>自然资源事务</t>
  </si>
  <si>
    <t>2200101</t>
  </si>
  <si>
    <t>2200106</t>
  </si>
  <si>
    <t>自然资源利用与保护</t>
  </si>
  <si>
    <t>2200114</t>
  </si>
  <si>
    <t>地质勘查与矿产资源管理</t>
  </si>
  <si>
    <t>2200199</t>
  </si>
  <si>
    <t>其他自然资源事务支出</t>
  </si>
  <si>
    <t>22005</t>
  </si>
  <si>
    <t>气象事务</t>
  </si>
  <si>
    <t>2200501</t>
  </si>
  <si>
    <t>221</t>
  </si>
  <si>
    <t>22101</t>
  </si>
  <si>
    <t>保障性安居工程支出</t>
  </si>
  <si>
    <t>2210101</t>
  </si>
  <si>
    <t>廉租住房</t>
  </si>
  <si>
    <t>2210103</t>
  </si>
  <si>
    <t>棚户区改造</t>
  </si>
  <si>
    <t>2210105</t>
  </si>
  <si>
    <t>农村危房改造</t>
  </si>
  <si>
    <t>2210106</t>
  </si>
  <si>
    <t>公共租赁住房</t>
  </si>
  <si>
    <t>2210108</t>
  </si>
  <si>
    <t>老旧小区改造</t>
  </si>
  <si>
    <t>22102</t>
  </si>
  <si>
    <t>住房改革支出</t>
  </si>
  <si>
    <t>2210201</t>
  </si>
  <si>
    <t>住房公积金</t>
  </si>
  <si>
    <t>22103</t>
  </si>
  <si>
    <t>城乡社区住宅</t>
  </si>
  <si>
    <t>2210399</t>
  </si>
  <si>
    <t>其他城乡社区住宅支出</t>
  </si>
  <si>
    <t>222</t>
  </si>
  <si>
    <t>22201</t>
  </si>
  <si>
    <t>粮油事务</t>
  </si>
  <si>
    <t>2220106</t>
  </si>
  <si>
    <t>粮食专项业务活动</t>
  </si>
  <si>
    <t>2220115</t>
  </si>
  <si>
    <t>粮食风险基金</t>
  </si>
  <si>
    <t>2220199</t>
  </si>
  <si>
    <t>其他粮油事务支出</t>
  </si>
  <si>
    <t>22204</t>
  </si>
  <si>
    <t>粮油储备</t>
  </si>
  <si>
    <t>2220401</t>
  </si>
  <si>
    <t>储备粮油补贴</t>
  </si>
  <si>
    <t>2220499</t>
  </si>
  <si>
    <t>其他粮油储备支出</t>
  </si>
  <si>
    <t>224</t>
  </si>
  <si>
    <t>22401</t>
  </si>
  <si>
    <t>应急管理事务</t>
  </si>
  <si>
    <t>2240101</t>
  </si>
  <si>
    <t>2240108</t>
  </si>
  <si>
    <t>应急救援</t>
  </si>
  <si>
    <t>2240199</t>
  </si>
  <si>
    <t>其他应急管理支出</t>
  </si>
  <si>
    <t>22402</t>
  </si>
  <si>
    <t>消防事务</t>
  </si>
  <si>
    <t>2240201</t>
  </si>
  <si>
    <t>22406</t>
  </si>
  <si>
    <t>自然灾害防治</t>
  </si>
  <si>
    <t>2240601</t>
  </si>
  <si>
    <t>地质灾害防治</t>
  </si>
  <si>
    <t>22407</t>
  </si>
  <si>
    <t>自然灾害救灾及恢复重建支出</t>
  </si>
  <si>
    <t>2240702</t>
  </si>
  <si>
    <t>地方自然灾害生活补助</t>
  </si>
  <si>
    <t>22499</t>
  </si>
  <si>
    <t>其他灾害防治及应急管理支出</t>
  </si>
  <si>
    <t>2249901</t>
  </si>
  <si>
    <t>227</t>
  </si>
  <si>
    <t>22700</t>
  </si>
  <si>
    <t>预备费(款）</t>
  </si>
  <si>
    <t>2270000</t>
  </si>
  <si>
    <t>预备费（项）</t>
  </si>
  <si>
    <t>229</t>
  </si>
  <si>
    <t>22902</t>
  </si>
  <si>
    <t>年初预留（类）</t>
  </si>
  <si>
    <t>2290200</t>
  </si>
  <si>
    <t>年初预留（项）</t>
  </si>
  <si>
    <t>22999</t>
  </si>
  <si>
    <t>2299901</t>
  </si>
  <si>
    <t>232</t>
  </si>
  <si>
    <t>23203</t>
  </si>
  <si>
    <t>地方政府一般债务付息支出</t>
  </si>
  <si>
    <t>2320301</t>
  </si>
  <si>
    <t>地方政府一般债券付息支出</t>
  </si>
  <si>
    <t>附表4：</t>
  </si>
  <si>
    <t>2021年零陵区一般公共财政预算本级支出明细表</t>
  </si>
  <si>
    <t>附表5：</t>
  </si>
  <si>
    <t>2021年零陵区一般公共预算本级基本支出表</t>
  </si>
  <si>
    <t/>
  </si>
  <si>
    <t>单位:万元</t>
  </si>
  <si>
    <t>金额</t>
  </si>
  <si>
    <t>一般公共预算经济分类基本支出合计</t>
  </si>
  <si>
    <t>501</t>
  </si>
  <si>
    <t xml:space="preserve">  机关工资福利支出</t>
  </si>
  <si>
    <t>50101</t>
  </si>
  <si>
    <t xml:space="preserve">    工资奖金津补贴</t>
  </si>
  <si>
    <t>50102</t>
  </si>
  <si>
    <t xml:space="preserve">    社会保障缴费</t>
  </si>
  <si>
    <t>50103</t>
  </si>
  <si>
    <t xml:space="preserve">    住房公积金</t>
  </si>
  <si>
    <t>50199</t>
  </si>
  <si>
    <t xml:space="preserve">    其他工资福利支出</t>
  </si>
  <si>
    <t>502</t>
  </si>
  <si>
    <t xml:space="preserve">  机关商品和服务支出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</si>
  <si>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</si>
  <si>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</si>
  <si>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</si>
  <si>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</si>
  <si>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</si>
  <si>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</si>
  <si>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50204</t>
  </si>
  <si>
    <t xml:space="preserve">    专用材料购置费</t>
  </si>
  <si>
    <t>50205</t>
  </si>
  <si>
    <t xml:space="preserve">    委托业务费</t>
  </si>
  <si>
    <t>50206</t>
  </si>
  <si>
    <t xml:space="preserve">    公务接待费</t>
  </si>
  <si>
    <t>50207</t>
  </si>
  <si>
    <t xml:space="preserve">    因公出国(境)费用</t>
  </si>
  <si>
    <t>50208</t>
  </si>
  <si>
    <t xml:space="preserve">    公务用车运行维护费</t>
  </si>
  <si>
    <t>50209</t>
  </si>
  <si>
    <t xml:space="preserve">    维修(护)费</t>
  </si>
  <si>
    <t>50299</t>
  </si>
  <si>
    <t xml:space="preserve">    其他商品和服务支出</t>
  </si>
  <si>
    <t>503</t>
  </si>
  <si>
    <t xml:space="preserve">  机关资本性支出(一)</t>
  </si>
  <si>
    <t>50301</t>
  </si>
  <si>
    <t xml:space="preserve">    房屋建筑物购建</t>
  </si>
  <si>
    <t>50302</t>
  </si>
  <si>
    <t xml:space="preserve">    基础设施建设</t>
  </si>
  <si>
    <t>50303</t>
  </si>
  <si>
    <t xml:space="preserve">    公务用车购置</t>
  </si>
  <si>
    <t>50305</t>
  </si>
  <si>
    <t xml:space="preserve">    土地征迁补偿和安置支出</t>
  </si>
  <si>
    <t>50306</t>
  </si>
  <si>
    <t xml:space="preserve">    设备购置</t>
  </si>
  <si>
    <t>50307</t>
  </si>
  <si>
    <t xml:space="preserve">    大型修缮</t>
  </si>
  <si>
    <t>50399</t>
  </si>
  <si>
    <t xml:space="preserve">    其他资本性支出</t>
  </si>
  <si>
    <t>505</t>
  </si>
  <si>
    <t xml:space="preserve">  对事业单位经常性补助</t>
  </si>
  <si>
    <t>50501</t>
  </si>
  <si>
    <t xml:space="preserve">    工资福利支出</t>
  </si>
  <si>
    <t>50502</t>
  </si>
  <si>
    <t xml:space="preserve">    商品和服务支出</t>
  </si>
  <si>
    <t>50599</t>
  </si>
  <si>
    <t xml:space="preserve">    其他对事业单位补助</t>
  </si>
  <si>
    <t>506</t>
  </si>
  <si>
    <t xml:space="preserve">  对事业单位资本性补助</t>
  </si>
  <si>
    <t>50601</t>
  </si>
  <si>
    <t xml:space="preserve">    资本性支出(一)</t>
  </si>
  <si>
    <t>50602</t>
  </si>
  <si>
    <t xml:space="preserve">    资本性支出(二)</t>
  </si>
  <si>
    <t>509</t>
  </si>
  <si>
    <t xml:space="preserve">  对个人和家庭的补助</t>
  </si>
  <si>
    <t>50901</t>
  </si>
  <si>
    <t xml:space="preserve">    社会福利和救助</t>
  </si>
  <si>
    <t>50902</t>
  </si>
  <si>
    <t xml:space="preserve">    助学金</t>
  </si>
  <si>
    <t>50903</t>
  </si>
  <si>
    <t xml:space="preserve">    个人农业生产补贴</t>
  </si>
  <si>
    <t>50905</t>
  </si>
  <si>
    <t xml:space="preserve">    离退休费</t>
  </si>
  <si>
    <t>50999</t>
  </si>
  <si>
    <t xml:space="preserve">    其他对个人和家庭补助</t>
  </si>
  <si>
    <t>附表6：</t>
  </si>
  <si>
    <t>项目</t>
  </si>
  <si>
    <t>备 注</t>
  </si>
  <si>
    <t xml:space="preserve">  上级补助收入</t>
  </si>
  <si>
    <t xml:space="preserve">    返还性收入</t>
  </si>
  <si>
    <t xml:space="preserve">      所得税基数返还收入 </t>
  </si>
  <si>
    <t xml:space="preserve">      成品油税费改革税收返还收入</t>
  </si>
  <si>
    <t xml:space="preserve">      增值税税收返还收入</t>
  </si>
  <si>
    <t xml:space="preserve">      消费税税收返还收入</t>
  </si>
  <si>
    <t xml:space="preserve">      增值税“五五分享”税收返还收入</t>
  </si>
  <si>
    <t xml:space="preserve">      其他返还性收入</t>
  </si>
  <si>
    <t xml:space="preserve">    一般性转移支付收入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</si>
  <si>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</si>
  <si>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</si>
  <si>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</si>
  <si>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</si>
  <si>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</si>
  <si>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</si>
  <si>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</si>
  <si>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</si>
  <si>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</si>
  <si>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</si>
  <si>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</si>
  <si>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t xml:space="preserve">      边境地区转移支付收入</t>
  </si>
  <si>
    <t xml:space="preserve">      贫困地区转移支付收入</t>
  </si>
  <si>
    <t xml:space="preserve">      一般公共服务共同财政事权转移支付收入</t>
  </si>
  <si>
    <t xml:space="preserve">      外交共同财政事权转移支付收入</t>
  </si>
  <si>
    <t xml:space="preserve">      国防共同财政事权转移支付收入</t>
  </si>
  <si>
    <t xml:space="preserve">      公共安全共同财政事权转移支付收入</t>
  </si>
  <si>
    <t xml:space="preserve">      教育共同财政事权转移支付收入</t>
  </si>
  <si>
    <t xml:space="preserve">      科学技术共同财政事权转移支付收入</t>
  </si>
  <si>
    <t xml:space="preserve">      文化旅游体育与传媒共同财政事权转移支付收入</t>
  </si>
  <si>
    <t xml:space="preserve">      社会保障和就业共同财政事权转移支付收入</t>
  </si>
  <si>
    <t xml:space="preserve">      医疗卫生共同财政事权转移支付收入</t>
  </si>
  <si>
    <t xml:space="preserve">      节能环保共同财政事权转移支付收入</t>
  </si>
  <si>
    <t xml:space="preserve">      城乡社区共同财政事权转移支付收入</t>
  </si>
  <si>
    <t xml:space="preserve">      农林水共同财政事权转移支付收入</t>
  </si>
  <si>
    <t xml:space="preserve">      交通运输共同财政事权转移支付收入</t>
  </si>
  <si>
    <t xml:space="preserve">      资源勘探工业信息等共同财政事权转移支付收入</t>
  </si>
  <si>
    <t xml:space="preserve">      商业服务业等共同财政事权转移支付收入</t>
  </si>
  <si>
    <t xml:space="preserve">      金融共同财政事权转移支付收入</t>
  </si>
  <si>
    <t xml:space="preserve">      自然资源海洋气象等共同财政事权转移支付收入</t>
  </si>
  <si>
    <t xml:space="preserve">      住房保障共同财政事权转移支付收入</t>
  </si>
  <si>
    <t xml:space="preserve">      粮油物资储备共同财政事权转移支付收入</t>
  </si>
  <si>
    <t xml:space="preserve">      灾害防治及应急管理共同财政事权转移支付收入</t>
  </si>
  <si>
    <t xml:space="preserve">      其他共同财政事权转移支付收入</t>
  </si>
  <si>
    <t xml:space="preserve">      其他一般性转移支付收入</t>
  </si>
  <si>
    <t xml:space="preserve">    专项转移支付收入</t>
  </si>
  <si>
    <t xml:space="preserve">      一般公共服务</t>
  </si>
  <si>
    <t xml:space="preserve">      外交</t>
  </si>
  <si>
    <t xml:space="preserve">      国防</t>
  </si>
  <si>
    <t xml:space="preserve">      公共安全</t>
  </si>
  <si>
    <t xml:space="preserve">      教育</t>
  </si>
  <si>
    <t xml:space="preserve">      科学技术</t>
  </si>
  <si>
    <t xml:space="preserve">      文化旅游体育与传媒</t>
  </si>
  <si>
    <t xml:space="preserve">      社会保障和就业</t>
  </si>
  <si>
    <t xml:space="preserve">      卫生健康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</si>
  <si>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</si>
  <si>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</si>
  <si>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</si>
  <si>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</si>
  <si>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资源勘探工业信息等</t>
  </si>
  <si>
    <t xml:space="preserve">      商业服务业等</t>
  </si>
  <si>
    <t xml:space="preserve">      金融</t>
  </si>
  <si>
    <t xml:space="preserve">      自然资源海洋气象等</t>
  </si>
  <si>
    <t xml:space="preserve">      住房保障</t>
  </si>
  <si>
    <t xml:space="preserve">      粮油物资储备</t>
  </si>
  <si>
    <t xml:space="preserve">      灾害防治及应急管理</t>
  </si>
  <si>
    <t xml:space="preserve">      其他收入</t>
  </si>
  <si>
    <t>附表7：</t>
  </si>
  <si>
    <t>2021年零陵区一般公共预算税收返还和转移支付分地区表</t>
  </si>
  <si>
    <t>地区</t>
  </si>
  <si>
    <t>2017年预算</t>
  </si>
  <si>
    <t>2017年预计完成</t>
  </si>
  <si>
    <t>2018年年初预算数</t>
  </si>
  <si>
    <t>2018年预算</t>
  </si>
  <si>
    <t>备注</t>
  </si>
  <si>
    <t>取数</t>
  </si>
  <si>
    <t>支出科目编码及名称</t>
  </si>
  <si>
    <t>2018年预算数</t>
  </si>
  <si>
    <t>2018年预计完成</t>
  </si>
  <si>
    <t>2019年预算数</t>
  </si>
  <si>
    <t>增减额</t>
  </si>
  <si>
    <t>科目
编码</t>
  </si>
  <si>
    <t>零陵区</t>
  </si>
  <si>
    <t>2220505</t>
  </si>
  <si>
    <t>农药储备</t>
  </si>
  <si>
    <t>说明：区级上级转移支付由区统一安排，无分地区表。</t>
  </si>
  <si>
    <t>附表8：</t>
  </si>
  <si>
    <t>附表9：</t>
  </si>
  <si>
    <t>2021年零陵区专项转移支付分地区表</t>
  </si>
  <si>
    <t>附表10：</t>
  </si>
  <si>
    <t>2020年零陵区政府一般债务限额及余额情况表</t>
  </si>
  <si>
    <t>2020年政府一般债务限额</t>
  </si>
  <si>
    <t>2020年政府一般债务余额</t>
  </si>
  <si>
    <t>附表11：</t>
  </si>
  <si>
    <t>2021年零陵区本级政府性基金收入预算表</t>
  </si>
  <si>
    <t>基  金  预  算  收  入</t>
  </si>
  <si>
    <t>基  金  预  算  支  出</t>
  </si>
  <si>
    <t>预算科目</t>
  </si>
  <si>
    <t>2018年调整预算数</t>
  </si>
  <si>
    <t>2018年预计完成数</t>
  </si>
  <si>
    <t>2019年调整预算数</t>
  </si>
  <si>
    <t>2019年执行数</t>
  </si>
  <si>
    <t>2020年预算数</t>
  </si>
  <si>
    <t>2020年调整预算</t>
  </si>
  <si>
    <t>2021年预算</t>
  </si>
  <si>
    <t>增减额（较调整预算）</t>
  </si>
  <si>
    <t>国有土地使用权出让收入</t>
  </si>
  <si>
    <t>国有土地使用权出让收入安排的支出</t>
  </si>
  <si>
    <t>土地出让价款收入</t>
  </si>
  <si>
    <t>征地和拆迁补偿支出</t>
  </si>
  <si>
    <t>城市基础设施配套费收入</t>
  </si>
  <si>
    <t>城市基础设施配套费安排的支出</t>
  </si>
  <si>
    <t>其他城市基础设施配套费安排的支出</t>
  </si>
  <si>
    <t>农业土地开发资金</t>
  </si>
  <si>
    <t>农业土地开发资金安排的支出</t>
  </si>
  <si>
    <t>其他政府性基金收入</t>
  </si>
  <si>
    <t>其他政府性基金支出</t>
  </si>
  <si>
    <t>本年收入小计</t>
  </si>
  <si>
    <t>彩票公益金安排的支出</t>
  </si>
  <si>
    <t>上级补助收入</t>
  </si>
  <si>
    <t>本年支出小计</t>
  </si>
  <si>
    <t>上年结余</t>
  </si>
  <si>
    <t>上解上级支出</t>
  </si>
  <si>
    <t>政府性专项债券收入</t>
  </si>
  <si>
    <t>政府性专项债券支出</t>
  </si>
  <si>
    <t>棚户区改造专项债券收入</t>
  </si>
  <si>
    <t>征地和拆迁补偿支出（棚改）</t>
  </si>
  <si>
    <t>土地储备专项债券收入</t>
  </si>
  <si>
    <t>征地和拆迁补偿支出（土地储备）</t>
  </si>
  <si>
    <t>其他政府性基金债务收入</t>
  </si>
  <si>
    <t>其他政府性基金债务收入安排的支出</t>
  </si>
  <si>
    <t>再融资债券收入</t>
  </si>
  <si>
    <t>债务还本支出</t>
  </si>
  <si>
    <t>抗疫特别国债转移支付收入</t>
  </si>
  <si>
    <t>抗疫特别国债安排的支出</t>
  </si>
  <si>
    <t>1.一般预算调入</t>
  </si>
  <si>
    <t>2.调入专项收入</t>
  </si>
  <si>
    <t>3.其他调入</t>
  </si>
  <si>
    <t>其中：本级</t>
  </si>
  <si>
    <t>收入合计</t>
  </si>
  <si>
    <t>支出合计</t>
  </si>
  <si>
    <t>2021年零陵区本级政府性基金支出预算表</t>
  </si>
  <si>
    <t>附表13：</t>
  </si>
  <si>
    <t>2021年零陵区政府性基金预算转移支付分项目表</t>
  </si>
  <si>
    <r>
      <rPr>
        <b/>
        <sz val="12"/>
        <rFont val="宋体"/>
        <charset val="134"/>
      </rPr>
      <t>项</t>
    </r>
    <r>
      <rPr>
        <b/>
        <sz val="12"/>
        <rFont val="宋体"/>
        <charset val="134"/>
      </rPr>
      <t>目</t>
    </r>
  </si>
  <si>
    <t>预算数</t>
  </si>
  <si>
    <t>无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</si>
  <si>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</si>
  <si>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</si>
  <si>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</si>
  <si>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</si>
  <si>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</si>
  <si>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</si>
  <si>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</si>
  <si>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</si>
  <si>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</si>
  <si>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</si>
  <si>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</si>
  <si>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</si>
  <si>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 xml:space="preserve"> 地方政府专项债务还本支出</t>
  </si>
  <si>
    <t xml:space="preserve">  地方政府专项债务收入</t>
  </si>
  <si>
    <t xml:space="preserve"> 地方政府专项债务转贷支出</t>
  </si>
  <si>
    <t xml:space="preserve">  地方政府专项债务转贷收入</t>
  </si>
  <si>
    <t>附表14：</t>
  </si>
  <si>
    <t>2021年度零陵区政府性基金转移支付分地区表</t>
  </si>
  <si>
    <t>政府性基金预算收入</t>
  </si>
  <si>
    <t>2020年零陵区政府专项债务限额和余额情况表</t>
  </si>
  <si>
    <t>2020年政府专项债务限额</t>
  </si>
  <si>
    <t>2020年政府专项债务余额</t>
  </si>
  <si>
    <t>附表16：</t>
  </si>
  <si>
    <t>2021年零陵区本级国有资本经营收入预算表</t>
  </si>
  <si>
    <t>收入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</si>
  <si>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</si>
  <si>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</si>
  <si>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</si>
  <si>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</si>
  <si>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</si>
  <si>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国有资本经营预算收入</t>
  </si>
  <si>
    <t>上年结转</t>
  </si>
  <si>
    <t>说明：无国有资本预算</t>
  </si>
  <si>
    <t>附表17：</t>
  </si>
  <si>
    <t>2021年零陵区本级国有资本经营支出预算表</t>
  </si>
  <si>
    <t>支出</t>
  </si>
  <si>
    <t>一、社会保障和就业支出</t>
  </si>
  <si>
    <t>二、国有资本经营预算支出</t>
  </si>
  <si>
    <t>1、解决历史遗留问题及改革成本支出</t>
  </si>
  <si>
    <t>2、国有企业资本金注入</t>
  </si>
  <si>
    <t>3、国有企业政策性补贴</t>
  </si>
  <si>
    <t>4、金融国有资本经营预算支出</t>
  </si>
  <si>
    <t>5、其他国有资本经营预算支出</t>
  </si>
  <si>
    <t>三、转移性支出</t>
  </si>
  <si>
    <t>国有资本经营预算支出</t>
  </si>
  <si>
    <t>结转下年</t>
  </si>
  <si>
    <t>附表18：</t>
  </si>
  <si>
    <t>2021年社会保险基金预算收入情况表（草案）</t>
  </si>
  <si>
    <t>项        目</t>
  </si>
  <si>
    <t>合 计</t>
  </si>
  <si>
    <t>企业职工基本养老保险基金</t>
  </si>
  <si>
    <t>城乡居民基本养老保险基金</t>
  </si>
  <si>
    <t>机关事业单位基本养老保险基金</t>
  </si>
  <si>
    <t>职工基本医疗保险基金</t>
  </si>
  <si>
    <t>生育保险基金</t>
  </si>
  <si>
    <t>居民基本医疗保险基金</t>
  </si>
  <si>
    <t>失业保险基金</t>
  </si>
  <si>
    <t>一、上年滚存结余</t>
  </si>
  <si>
    <t>二、本年收入总计</t>
  </si>
  <si>
    <t xml:space="preserve">    其中： 1、保险费收入</t>
  </si>
  <si>
    <t xml:space="preserve">           2、利息收入</t>
  </si>
  <si>
    <t xml:space="preserve">           3、财政补贴收入</t>
  </si>
  <si>
    <t xml:space="preserve">           4、委托投资收益</t>
  </si>
  <si>
    <t xml:space="preserve">           5、其他收入</t>
  </si>
  <si>
    <t xml:space="preserve">           6、转移收入</t>
  </si>
  <si>
    <t>三、支出</t>
  </si>
  <si>
    <t xml:space="preserve">    其中： 1、社会保险待遇支出</t>
  </si>
  <si>
    <t xml:space="preserve">           2、其他支出</t>
  </si>
  <si>
    <t xml:space="preserve">           3、转移支出</t>
  </si>
  <si>
    <t xml:space="preserve">           4、上解上级支出</t>
  </si>
  <si>
    <t xml:space="preserve">           5、大病保险支出</t>
  </si>
  <si>
    <t>四、本年收支结余</t>
  </si>
  <si>
    <t>五、年末滚存结余</t>
  </si>
  <si>
    <t>三、收入总计</t>
  </si>
  <si>
    <t>说明：2020年末社会保险基金结余98375万元。2021年职工基本医疗保险基金、居民基本医疗保险基金市级统筹上解，减去职工基本医疗保险基金22567万元和居民基本医疗保险基金27533万元，社会保险基金2020年实际滚存结余为48275万元。</t>
  </si>
  <si>
    <t>附表19：</t>
  </si>
  <si>
    <t>2021年社会保险基金预算支出情况表（草案）</t>
  </si>
  <si>
    <t>二、收入</t>
  </si>
  <si>
    <t>二、本年支出</t>
  </si>
  <si>
    <t>二、本年收支结余</t>
  </si>
  <si>
    <t>三、支出总计</t>
  </si>
</sst>
</file>

<file path=xl/styles.xml><?xml version="1.0" encoding="utf-8"?>
<styleSheet xmlns="http://schemas.openxmlformats.org/spreadsheetml/2006/main">
  <numFmts count="71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-#,##0_-;\(#,##0\);_-\ \ &quot;-&quot;_-;_-@_-"/>
    <numFmt numFmtId="177" formatCode="0.0"/>
    <numFmt numFmtId="178" formatCode="_-* #,##0_$_-;\-* #,##0_$_-;_-* &quot;-&quot;_$_-;_-@_-"/>
    <numFmt numFmtId="179" formatCode="\$#,##0.00;\(\$#,##0.00\)"/>
    <numFmt numFmtId="180" formatCode="&quot;\&quot;#,##0.00;[Red]&quot;\&quot;\-#,##0.00"/>
    <numFmt numFmtId="181" formatCode="#,##0.000000"/>
    <numFmt numFmtId="182" formatCode="[Blue]0.0%;[Blue]\(0.0%\)"/>
    <numFmt numFmtId="25" formatCode="\$#,##0.00_);\(\$#,##0.00\)"/>
    <numFmt numFmtId="183" formatCode="_-* #,##0.00_-;\-* #,##0.00_-;_-* &quot;-&quot;??_-;_-@_-"/>
    <numFmt numFmtId="184" formatCode="_-* #,##0_-;\-* #,##0_-;_-* &quot;-&quot;_-;_-@_-"/>
    <numFmt numFmtId="185" formatCode="\(#,##0\)\ "/>
    <numFmt numFmtId="186" formatCode="#\ ??/??"/>
    <numFmt numFmtId="187" formatCode="#,##0.00\¥;\-#,##0.00\¥"/>
    <numFmt numFmtId="188" formatCode="_-* #,##0.0000000000_-;\-* #,##0.0000000000_-;_-* &quot;-&quot;??_-;_-@_-"/>
    <numFmt numFmtId="42" formatCode="_ &quot;￥&quot;* #,##0_ ;_ &quot;￥&quot;* \-#,##0_ ;_ &quot;￥&quot;* &quot;-&quot;_ ;_ @_ "/>
    <numFmt numFmtId="189" formatCode="#,##0;\-#,##0;&quot;-&quot;"/>
    <numFmt numFmtId="190" formatCode="&quot;$&quot;#,##0;[Red]&quot;$&quot;&quot;$&quot;&quot;$&quot;&quot;$&quot;&quot;$&quot;&quot;$&quot;&quot;$&quot;\-#,##0"/>
    <numFmt numFmtId="191" formatCode="0.0%;\(0.0%\)"/>
    <numFmt numFmtId="192" formatCode="_-#,##0%_-;\(#,##0%\);_-\ &quot;-&quot;_-"/>
    <numFmt numFmtId="193" formatCode="_-&quot;$&quot;* #,##0_-;\-&quot;$&quot;* #,##0_-;_-&quot;$&quot;* &quot;-&quot;_-;_-@_-"/>
    <numFmt numFmtId="194" formatCode="_-#0&quot;.&quot;0000_-;\(#0&quot;.&quot;0000\);_-\ \ &quot;-&quot;_-;_-@_-"/>
    <numFmt numFmtId="195" formatCode="_-&quot;$&quot;* #,##0.00_-;\-&quot;$&quot;* #,##0.00_-;_-&quot;$&quot;* &quot;-&quot;??_-;_-@_-"/>
    <numFmt numFmtId="196" formatCode="&quot;$&quot;#,##0;\-&quot;$&quot;#,##0"/>
    <numFmt numFmtId="197" formatCode="_-* #,##0.00_$_-;\-* #,##0.00_$_-;_-* &quot;-&quot;??_$_-;_-@_-"/>
    <numFmt numFmtId="198" formatCode="0.0%"/>
    <numFmt numFmtId="199" formatCode="[Blue]#,##0_);[Blue]\(#,##0\)"/>
    <numFmt numFmtId="24" formatCode="\$#,##0_);[Red]\(\$#,##0\)"/>
    <numFmt numFmtId="200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01" formatCode="#,##0.0_);\(#,##0.0\)"/>
    <numFmt numFmtId="202" formatCode="_-#,##0.00_-;\(#,##0.00\);_-\ \ &quot;-&quot;_-;_-@_-"/>
    <numFmt numFmtId="203" formatCode="_-* #,##0.00&quot;$&quot;_-;\-* #,##0.00&quot;$&quot;_-;_-* &quot;-&quot;??&quot;$&quot;_-;_-@_-"/>
    <numFmt numFmtId="204" formatCode="&quot;$&quot;#,##0.00_);\(&quot;$&quot;#,##0.00\)"/>
    <numFmt numFmtId="205" formatCode="h:mm\ AM/PM"/>
    <numFmt numFmtId="206" formatCode="_(&quot;$&quot;* #,##0.00_);_(&quot;$&quot;* \(#,##0.00\);_(&quot;$&quot;* &quot;-&quot;??_);_(@_)"/>
    <numFmt numFmtId="207" formatCode="_-#0&quot;.&quot;0,_-;\(#0&quot;.&quot;0,\);_-\ \ &quot;-&quot;_-;_-@_-"/>
    <numFmt numFmtId="208" formatCode="_ &quot;\&quot;* #,##0.00_ ;_ &quot;\&quot;* \-#,##0.00_ ;_ &quot;\&quot;* &quot;-&quot;??_ ;_ @_ "/>
    <numFmt numFmtId="209" formatCode="[Red]0.0%;[Red]\(0.0%\)"/>
    <numFmt numFmtId="210" formatCode="#,##0;\(#,##0\)"/>
    <numFmt numFmtId="211" formatCode="_-* #,##0&quot;$&quot;_-;\-* #,##0&quot;$&quot;_-;_-* &quot;-&quot;&quot;$&quot;_-;_-@_-"/>
    <numFmt numFmtId="212" formatCode="#,##0_);[Blue]\(#,##0\)"/>
    <numFmt numFmtId="213" formatCode="mmm/dd/yyyy;_-\ &quot;N/A&quot;_-;_-\ &quot;-&quot;_-"/>
    <numFmt numFmtId="214" formatCode="&quot;\&quot;#,##0;&quot;\&quot;\-#,##0"/>
    <numFmt numFmtId="215" formatCode="mmm/yyyy;_-\ &quot;N/A&quot;_-;_-\ &quot;-&quot;_-"/>
    <numFmt numFmtId="216" formatCode="#,##0;[Red]\(#,##0\)"/>
    <numFmt numFmtId="217" formatCode="_-#,###,_-;\(#,###,\);_-\ \ &quot;-&quot;_-;_-@_-"/>
    <numFmt numFmtId="218" formatCode="&quot;$&quot;#,##0_);\(&quot;$&quot;#,##0\)"/>
    <numFmt numFmtId="219" formatCode="&quot;$&quot;#,##0_);[Red]\(&quot;$&quot;#,##0\)"/>
    <numFmt numFmtId="220" formatCode="_-#,###.00,_-;\(#,###.00,\);_-\ \ &quot;-&quot;_-;_-@_-"/>
    <numFmt numFmtId="221" formatCode="&quot;$&quot;\ #,##0_-;[Red]&quot;$&quot;\ #,##0\-"/>
    <numFmt numFmtId="222" formatCode="yy\.mm\.dd"/>
    <numFmt numFmtId="223" formatCode="\$#,##0;\(\$#,##0\)"/>
    <numFmt numFmtId="224" formatCode="_([$€-2]* #,##0.00_);_([$€-2]* \(#,##0.00\);_([$€-2]* &quot;-&quot;??_)"/>
    <numFmt numFmtId="225" formatCode="_-&quot;$&quot;\ * #,##0_-;_-&quot;$&quot;\ * #,##0\-;_-&quot;$&quot;\ * &quot;-&quot;_-;_-@_-"/>
    <numFmt numFmtId="226" formatCode="&quot;$&quot;#,##0.00_);[Red]\(&quot;$&quot;#,##0.00\)"/>
    <numFmt numFmtId="227" formatCode="_-* #,##0\¥_-;\-* #,##0\¥_-;_-* &quot;-&quot;\¥_-;_-@_-"/>
    <numFmt numFmtId="228" formatCode="&quot;$&quot;\ #,##0.00_-;[Red]&quot;$&quot;\ #,##0.00\-"/>
    <numFmt numFmtId="229" formatCode="0%;\(0%\)"/>
    <numFmt numFmtId="230" formatCode="#,##0.00\¥;[Red]\-#,##0.00\¥"/>
    <numFmt numFmtId="231" formatCode="\ \ @"/>
    <numFmt numFmtId="232" formatCode="#,##0_);\(#,##0_)"/>
    <numFmt numFmtId="233" formatCode="_(* #,##0.0,_);_(* \(#,##0.0,\);_(* &quot;-&quot;_);_(@_)"/>
    <numFmt numFmtId="234" formatCode="_(&quot;$&quot;* #,##0_);_(&quot;$&quot;* \(#,##0\);_(&quot;$&quot;* &quot;-&quot;_);_(@_)"/>
    <numFmt numFmtId="235" formatCode="_ &quot;\&quot;* #,##0_ ;_ &quot;\&quot;* \-#,##0_ ;_ &quot;\&quot;* &quot;-&quot;_ ;_ @_ "/>
    <numFmt numFmtId="236" formatCode="0_ "/>
    <numFmt numFmtId="237" formatCode=";;"/>
    <numFmt numFmtId="238" formatCode="0.00_);[Red]\(0.00\)"/>
    <numFmt numFmtId="239" formatCode="0_);[Red]\(0\)"/>
    <numFmt numFmtId="240" formatCode="0.00_ "/>
  </numFmts>
  <fonts count="181">
    <font>
      <sz val="11"/>
      <color theme="1"/>
      <name val="宋体"/>
      <charset val="134"/>
      <scheme val="minor"/>
    </font>
    <font>
      <sz val="10"/>
      <name val="Arial"/>
      <charset val="134"/>
    </font>
    <font>
      <sz val="14"/>
      <name val="华文楷体"/>
      <charset val="134"/>
    </font>
    <font>
      <b/>
      <sz val="22"/>
      <color indexed="8"/>
      <name val="华文中宋"/>
      <charset val="134"/>
    </font>
    <font>
      <sz val="12"/>
      <color indexed="8"/>
      <name val="宋体"/>
      <charset val="134"/>
    </font>
    <font>
      <sz val="12"/>
      <color indexed="8"/>
      <name val="Arial Narrow"/>
      <charset val="134"/>
    </font>
    <font>
      <b/>
      <sz val="12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2"/>
      <name val="宋体"/>
      <charset val="134"/>
    </font>
    <font>
      <sz val="16"/>
      <name val="仿宋_GB2312"/>
      <charset val="134"/>
    </font>
    <font>
      <sz val="20"/>
      <name val="方正小标宋简体"/>
      <charset val="134"/>
    </font>
    <font>
      <sz val="11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1"/>
      <color indexed="8"/>
      <name val="Times New Roman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Times New Roman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b/>
      <sz val="11"/>
      <name val="宋体"/>
      <charset val="134"/>
    </font>
    <font>
      <b/>
      <sz val="22"/>
      <name val="华文中宋"/>
      <charset val="134"/>
    </font>
    <font>
      <b/>
      <sz val="12"/>
      <name val="黑体"/>
      <charset val="134"/>
    </font>
    <font>
      <b/>
      <sz val="12"/>
      <name val="宋体"/>
      <charset val="134"/>
      <scheme val="minor"/>
    </font>
    <font>
      <sz val="12"/>
      <name val="Arial"/>
      <charset val="134"/>
    </font>
    <font>
      <b/>
      <sz val="14"/>
      <name val="黑体"/>
      <charset val="134"/>
    </font>
    <font>
      <sz val="12"/>
      <name val="华文楷体"/>
      <charset val="134"/>
    </font>
    <font>
      <b/>
      <sz val="16"/>
      <name val="华文中宋"/>
      <charset val="134"/>
    </font>
    <font>
      <b/>
      <sz val="11"/>
      <name val="黑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黑体"/>
      <charset val="134"/>
    </font>
    <font>
      <b/>
      <sz val="1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  <scheme val="minor"/>
    </font>
    <font>
      <b/>
      <sz val="18"/>
      <name val="华文中宋"/>
      <charset val="134"/>
    </font>
    <font>
      <b/>
      <sz val="12"/>
      <color rgb="FFFF0000"/>
      <name val="宋体"/>
      <charset val="134"/>
      <scheme val="minor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b/>
      <sz val="20"/>
      <name val="华文中宋"/>
      <charset val="134"/>
    </font>
    <font>
      <sz val="10"/>
      <name val="Arial"/>
      <charset val="0"/>
    </font>
    <font>
      <sz val="12"/>
      <name val="黑体"/>
      <charset val="0"/>
    </font>
    <font>
      <sz val="11"/>
      <color indexed="60"/>
      <name val="宋体"/>
      <charset val="134"/>
    </font>
    <font>
      <sz val="11"/>
      <color indexed="17"/>
      <name val="Tahoma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9"/>
      <name val="宋体"/>
      <charset val="134"/>
    </font>
    <font>
      <sz val="12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sz val="12"/>
      <name val="????"/>
      <charset val="134"/>
    </font>
    <font>
      <sz val="12"/>
      <color indexed="20"/>
      <name val="楷体_GB2312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b/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0"/>
      <name val="Geneva"/>
      <charset val="134"/>
    </font>
    <font>
      <b/>
      <sz val="12"/>
      <color indexed="8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indexed="52"/>
      <name val="宋体"/>
      <charset val="134"/>
    </font>
    <font>
      <sz val="12"/>
      <name val="Courier"/>
      <charset val="134"/>
    </font>
    <font>
      <sz val="12"/>
      <color indexed="17"/>
      <name val="宋体"/>
      <charset val="134"/>
    </font>
    <font>
      <b/>
      <sz val="11"/>
      <color indexed="63"/>
      <name val="宋体"/>
      <charset val="134"/>
    </font>
    <font>
      <b/>
      <sz val="12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0"/>
      <name val="Arial"/>
      <charset val="134"/>
    </font>
    <font>
      <u/>
      <sz val="11"/>
      <color rgb="FF800080"/>
      <name val="宋体"/>
      <charset val="0"/>
      <scheme val="minor"/>
    </font>
    <font>
      <sz val="12"/>
      <color indexed="52"/>
      <name val="宋体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0"/>
      <color indexed="8"/>
      <name val="Arial"/>
      <charset val="134"/>
    </font>
    <font>
      <b/>
      <sz val="12"/>
      <color indexed="52"/>
      <name val="宋体"/>
      <charset val="134"/>
    </font>
    <font>
      <sz val="10"/>
      <name val="Times New Roman"/>
      <charset val="134"/>
    </font>
    <font>
      <sz val="11"/>
      <color rgb="FFFA7D00"/>
      <name val="宋体"/>
      <charset val="0"/>
      <scheme val="minor"/>
    </font>
    <font>
      <i/>
      <sz val="12"/>
      <color indexed="23"/>
      <name val="宋体"/>
      <charset val="134"/>
    </font>
    <font>
      <sz val="11"/>
      <color rgb="FF006100"/>
      <name val="宋体"/>
      <charset val="0"/>
      <scheme val="minor"/>
    </font>
    <font>
      <sz val="10"/>
      <name val="楷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name val="MS P????"/>
      <charset val="134"/>
    </font>
    <font>
      <b/>
      <sz val="11"/>
      <color indexed="56"/>
      <name val="宋体"/>
      <charset val="134"/>
    </font>
    <font>
      <sz val="10"/>
      <name val="ＭＳ Ｐゴシック"/>
      <charset val="134"/>
    </font>
    <font>
      <sz val="12"/>
      <color indexed="17"/>
      <name val="楷体_GB2312"/>
      <charset val="134"/>
    </font>
    <font>
      <sz val="10.5"/>
      <color indexed="20"/>
      <name val="宋体"/>
      <charset val="134"/>
    </font>
    <font>
      <b/>
      <sz val="18"/>
      <color indexed="56"/>
      <name val="宋体"/>
      <charset val="134"/>
    </font>
    <font>
      <u/>
      <sz val="10"/>
      <color indexed="14"/>
      <name val="MS Sans Serif"/>
      <charset val="134"/>
    </font>
    <font>
      <b/>
      <sz val="13"/>
      <color indexed="56"/>
      <name val="宋体"/>
      <charset val="134"/>
    </font>
    <font>
      <sz val="12"/>
      <color indexed="10"/>
      <name val="宋体"/>
      <charset val="134"/>
    </font>
    <font>
      <sz val="13"/>
      <name val="Tms Rmn"/>
      <charset val="134"/>
    </font>
    <font>
      <sz val="9"/>
      <name val="宋体"/>
      <charset val="134"/>
    </font>
    <font>
      <sz val="12"/>
      <name val="MS Sans Serif"/>
      <charset val="134"/>
    </font>
    <font>
      <sz val="11"/>
      <name val="ＭＳ Ｐゴシック"/>
      <charset val="134"/>
    </font>
    <font>
      <b/>
      <sz val="10"/>
      <name val="Helv"/>
      <charset val="134"/>
    </font>
    <font>
      <sz val="12"/>
      <color indexed="9"/>
      <name val="Helv"/>
      <charset val="134"/>
    </font>
    <font>
      <sz val="12"/>
      <name val="돋움체"/>
      <charset val="134"/>
    </font>
    <font>
      <sz val="12"/>
      <name val="Arial MT"/>
      <charset val="134"/>
    </font>
    <font>
      <b/>
      <sz val="18"/>
      <color indexed="62"/>
      <name val="宋体"/>
      <charset val="134"/>
    </font>
    <font>
      <sz val="11"/>
      <color rgb="FF9C0006"/>
      <name val="宋体"/>
      <charset val="134"/>
      <scheme val="minor"/>
    </font>
    <font>
      <u/>
      <sz val="12"/>
      <color theme="10"/>
      <name val="宋体"/>
      <charset val="134"/>
    </font>
    <font>
      <sz val="12"/>
      <color indexed="62"/>
      <name val="宋体"/>
      <charset val="134"/>
    </font>
    <font>
      <u/>
      <sz val="10"/>
      <color indexed="12"/>
      <name val="MS Sans Serif"/>
      <charset val="134"/>
    </font>
    <font>
      <sz val="12"/>
      <name val="官帕眉"/>
      <charset val="134"/>
    </font>
    <font>
      <sz val="10.5"/>
      <color indexed="17"/>
      <name val="宋体"/>
      <charset val="134"/>
    </font>
    <font>
      <sz val="10"/>
      <color indexed="20"/>
      <name val="宋体"/>
      <charset val="134"/>
    </font>
    <font>
      <sz val="11"/>
      <color indexed="10"/>
      <name val="宋体"/>
      <charset val="134"/>
    </font>
    <font>
      <sz val="10"/>
      <name val="Tms Rmn"/>
      <charset val="134"/>
    </font>
    <font>
      <sz val="11"/>
      <color indexed="20"/>
      <name val="Tahoma"/>
      <charset val="134"/>
    </font>
    <font>
      <u val="singleAccounting"/>
      <vertAlign val="subscript"/>
      <sz val="10"/>
      <name val="Times New Roman"/>
      <charset val="134"/>
    </font>
    <font>
      <sz val="8"/>
      <name val="Times New Roman"/>
      <charset val="134"/>
    </font>
    <font>
      <b/>
      <sz val="15"/>
      <color indexed="62"/>
      <name val="宋体"/>
      <charset val="134"/>
    </font>
    <font>
      <sz val="11"/>
      <name val="돋움"/>
      <charset val="134"/>
    </font>
    <font>
      <sz val="12"/>
      <color indexed="16"/>
      <name val="宋体"/>
      <charset val="134"/>
    </font>
    <font>
      <i/>
      <sz val="9"/>
      <name val="Times New Roman"/>
      <charset val="134"/>
    </font>
    <font>
      <sz val="10"/>
      <color indexed="17"/>
      <name val="宋体"/>
      <charset val="134"/>
    </font>
    <font>
      <sz val="7"/>
      <name val="Small Fonts"/>
      <charset val="134"/>
    </font>
    <font>
      <b/>
      <sz val="11"/>
      <color indexed="8"/>
      <name val="宋体"/>
      <charset val="134"/>
    </font>
    <font>
      <b/>
      <sz val="13"/>
      <name val="Tms Rmn"/>
      <charset val="134"/>
    </font>
    <font>
      <b/>
      <sz val="8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b/>
      <sz val="12"/>
      <name val="Arial MT"/>
      <charset val="134"/>
    </font>
    <font>
      <sz val="10"/>
      <color indexed="16"/>
      <name val="MS Serif"/>
      <charset val="134"/>
    </font>
    <font>
      <sz val="9"/>
      <name val="Times New Roman"/>
      <charset val="134"/>
    </font>
    <font>
      <sz val="8"/>
      <name val="Arial"/>
      <charset val="134"/>
    </font>
    <font>
      <u/>
      <sz val="10"/>
      <color indexed="36"/>
      <name val="Arial"/>
      <charset val="134"/>
    </font>
    <font>
      <b/>
      <sz val="12"/>
      <name val="Helv"/>
      <charset val="134"/>
    </font>
    <font>
      <b/>
      <sz val="12"/>
      <name val="Arial"/>
      <charset val="134"/>
    </font>
    <font>
      <b/>
      <sz val="15"/>
      <color indexed="56"/>
      <name val="宋体"/>
      <charset val="134"/>
    </font>
    <font>
      <u/>
      <sz val="10"/>
      <color indexed="12"/>
      <name val="Arial"/>
      <charset val="134"/>
    </font>
    <font>
      <sz val="11"/>
      <color indexed="62"/>
      <name val="宋体"/>
      <charset val="134"/>
    </font>
    <font>
      <sz val="12"/>
      <name val="Helv"/>
      <charset val="134"/>
    </font>
    <font>
      <sz val="18"/>
      <name val="Times New Roman"/>
      <charset val="134"/>
    </font>
    <font>
      <b/>
      <sz val="13"/>
      <name val="Times New Roman"/>
      <charset val="134"/>
    </font>
    <font>
      <b/>
      <i/>
      <sz val="12"/>
      <name val="Times New Roman"/>
      <charset val="134"/>
    </font>
    <font>
      <i/>
      <sz val="12"/>
      <name val="Times New Roman"/>
      <charset val="134"/>
    </font>
    <font>
      <sz val="11"/>
      <name val="Times New Roman"/>
      <charset val="134"/>
    </font>
    <font>
      <b/>
      <sz val="11"/>
      <name val="Helv"/>
      <charset val="134"/>
    </font>
    <font>
      <sz val="10"/>
      <color indexed="8"/>
      <name val="MS Sans Serif"/>
      <charset val="134"/>
    </font>
    <font>
      <u/>
      <sz val="12"/>
      <name val="Arial MT"/>
      <charset val="134"/>
    </font>
    <font>
      <b/>
      <sz val="11"/>
      <color indexed="16"/>
      <name val="Times New Roman"/>
      <charset val="134"/>
    </font>
    <font>
      <sz val="11"/>
      <name val="Arial MT"/>
      <charset val="134"/>
    </font>
    <font>
      <b/>
      <sz val="10"/>
      <name val="MS Sans Serif"/>
      <charset val="134"/>
    </font>
    <font>
      <sz val="8"/>
      <color indexed="16"/>
      <name val="Century Schoolbook"/>
      <charset val="134"/>
    </font>
    <font>
      <b/>
      <i/>
      <sz val="10"/>
      <name val="Times New Roman"/>
      <charset val="134"/>
    </font>
    <font>
      <b/>
      <sz val="10"/>
      <name val="Tms Rmn"/>
      <charset val="134"/>
    </font>
    <font>
      <b/>
      <sz val="12"/>
      <name val="MS Sans Serif"/>
      <charset val="134"/>
    </font>
    <font>
      <b/>
      <sz val="8"/>
      <color indexed="8"/>
      <name val="Helv"/>
      <charset val="134"/>
    </font>
    <font>
      <sz val="11"/>
      <color rgb="FF006100"/>
      <name val="宋体"/>
      <charset val="134"/>
      <scheme val="minor"/>
    </font>
    <font>
      <sz val="11"/>
      <color indexed="12"/>
      <name val="Times New Roman"/>
      <charset val="134"/>
    </font>
    <font>
      <sz val="11"/>
      <name val="明朝"/>
      <charset val="134"/>
    </font>
    <font>
      <b/>
      <sz val="9"/>
      <name val="Arial"/>
      <charset val="134"/>
    </font>
    <font>
      <b/>
      <sz val="12"/>
      <color indexed="63"/>
      <name val="宋体"/>
      <charset val="134"/>
    </font>
    <font>
      <b/>
      <sz val="14"/>
      <name val="楷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16"/>
      <name val="宋体"/>
      <charset val="134"/>
    </font>
    <font>
      <sz val="12"/>
      <color indexed="60"/>
      <name val="宋体"/>
      <charset val="134"/>
    </font>
    <font>
      <u/>
      <sz val="12"/>
      <color indexed="36"/>
      <name val="宋体"/>
      <charset val="134"/>
    </font>
    <font>
      <u/>
      <sz val="12"/>
      <color indexed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7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6"/>
        <bgColor indexed="26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13"/>
        <bgColor indexed="64"/>
      </patternFill>
    </fill>
    <fill>
      <patternFill patternType="lightUp">
        <fgColor indexed="9"/>
        <bgColor indexed="29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54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49"/>
      </bottom>
      <diagonal/>
    </border>
  </borders>
  <cellStyleXfs count="28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44" fontId="0" fillId="0" borderId="0" applyFont="0" applyFill="0" applyBorder="0" applyAlignment="0" applyProtection="0">
      <alignment vertical="center"/>
    </xf>
    <xf numFmtId="0" fontId="65" fillId="0" borderId="0"/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78" fillId="30" borderId="19" applyNumberFormat="0" applyAlignment="0" applyProtection="0">
      <alignment vertical="center"/>
    </xf>
    <xf numFmtId="183" fontId="1" fillId="0" borderId="0" applyFont="0" applyFill="0" applyBorder="0" applyAlignment="0" applyProtection="0"/>
    <xf numFmtId="0" fontId="12" fillId="0" borderId="0"/>
    <xf numFmtId="0" fontId="64" fillId="26" borderId="0" applyNumberFormat="0" applyBorder="0" applyAlignment="0" applyProtection="0">
      <alignment vertical="center"/>
    </xf>
    <xf numFmtId="0" fontId="4" fillId="32" borderId="0" applyNumberFormat="0" applyBorder="0" applyAlignment="0" applyProtection="0"/>
    <xf numFmtId="0" fontId="12" fillId="0" borderId="0"/>
    <xf numFmtId="0" fontId="74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2" fillId="0" borderId="0"/>
    <xf numFmtId="0" fontId="22" fillId="0" borderId="0">
      <alignment vertical="center"/>
    </xf>
    <xf numFmtId="0" fontId="12" fillId="0" borderId="0"/>
    <xf numFmtId="0" fontId="84" fillId="4" borderId="25" applyNumberFormat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4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191" fontId="1" fillId="0" borderId="0" applyFill="0" applyBorder="0" applyAlignment="0"/>
    <xf numFmtId="184" fontId="1" fillId="0" borderId="0" applyFont="0" applyFill="0" applyBorder="0" applyAlignment="0" applyProtection="0"/>
    <xf numFmtId="0" fontId="22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5" fillId="3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12" fillId="0" borderId="0"/>
    <xf numFmtId="0" fontId="59" fillId="0" borderId="0"/>
    <xf numFmtId="0" fontId="22" fillId="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9" fillId="0" borderId="0"/>
    <xf numFmtId="0" fontId="0" fillId="25" borderId="21" applyNumberFormat="0" applyFont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8" fillId="0" borderId="0"/>
    <xf numFmtId="0" fontId="22" fillId="11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22" fillId="11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2" fillId="0" borderId="0"/>
    <xf numFmtId="0" fontId="79" fillId="0" borderId="24" applyNumberFormat="0" applyFill="0" applyAlignment="0" applyProtection="0">
      <alignment vertical="center"/>
    </xf>
    <xf numFmtId="0" fontId="12" fillId="0" borderId="0"/>
    <xf numFmtId="0" fontId="69" fillId="12" borderId="0" applyNumberFormat="0" applyBorder="0" applyAlignment="0" applyProtection="0">
      <alignment vertical="center"/>
    </xf>
    <xf numFmtId="0" fontId="62" fillId="0" borderId="0"/>
    <xf numFmtId="0" fontId="12" fillId="0" borderId="0"/>
    <xf numFmtId="0" fontId="22" fillId="20" borderId="0" applyNumberFormat="0" applyBorder="0" applyAlignment="0" applyProtection="0">
      <alignment vertical="center"/>
    </xf>
    <xf numFmtId="0" fontId="12" fillId="0" borderId="0">
      <alignment vertical="center"/>
    </xf>
    <xf numFmtId="188" fontId="12" fillId="0" borderId="0" applyFont="0" applyFill="0" applyBorder="0" applyAlignment="0" applyProtection="0"/>
    <xf numFmtId="0" fontId="65" fillId="0" borderId="0"/>
    <xf numFmtId="0" fontId="22" fillId="20" borderId="0" applyNumberFormat="0" applyBorder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12" fillId="0" borderId="0"/>
    <xf numFmtId="0" fontId="62" fillId="0" borderId="0"/>
    <xf numFmtId="0" fontId="53" fillId="0" borderId="18" applyNumberFormat="0" applyFill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58" fillId="0" borderId="0"/>
    <xf numFmtId="0" fontId="77" fillId="23" borderId="23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70" fillId="23" borderId="19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69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95" fillId="47" borderId="28" applyNumberFormat="0" applyAlignment="0" applyProtection="0">
      <alignment vertical="center"/>
    </xf>
    <xf numFmtId="0" fontId="12" fillId="0" borderId="0"/>
    <xf numFmtId="0" fontId="22" fillId="11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1" fillId="0" borderId="0">
      <protection locked="0"/>
    </xf>
    <xf numFmtId="0" fontId="52" fillId="53" borderId="0" applyNumberFormat="0" applyBorder="0" applyAlignment="0" applyProtection="0">
      <alignment vertical="center"/>
    </xf>
    <xf numFmtId="0" fontId="58" fillId="0" borderId="0"/>
    <xf numFmtId="0" fontId="89" fillId="0" borderId="26" applyNumberFormat="0" applyFill="0" applyAlignment="0" applyProtection="0">
      <alignment vertical="center"/>
    </xf>
    <xf numFmtId="0" fontId="96" fillId="0" borderId="29" applyNumberFormat="0" applyFill="0" applyAlignment="0" applyProtection="0">
      <alignment vertical="center"/>
    </xf>
    <xf numFmtId="0" fontId="103" fillId="11" borderId="0" applyNumberFormat="0" applyBorder="0" applyAlignment="0" applyProtection="0">
      <alignment vertical="center"/>
    </xf>
    <xf numFmtId="0" fontId="91" fillId="42" borderId="0" applyNumberFormat="0" applyBorder="0" applyAlignment="0" applyProtection="0">
      <alignment vertical="center"/>
    </xf>
    <xf numFmtId="0" fontId="12" fillId="0" borderId="0"/>
    <xf numFmtId="0" fontId="69" fillId="12" borderId="0" applyNumberFormat="0" applyBorder="0" applyAlignment="0" applyProtection="0">
      <alignment vertical="center"/>
    </xf>
    <xf numFmtId="0" fontId="86" fillId="0" borderId="0">
      <alignment vertical="top"/>
    </xf>
    <xf numFmtId="0" fontId="12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5" fillId="4" borderId="22" applyNumberFormat="0" applyAlignment="0" applyProtection="0">
      <alignment vertical="center"/>
    </xf>
    <xf numFmtId="198" fontId="108" fillId="0" borderId="0" applyFont="0" applyFill="0" applyBorder="0" applyAlignment="0" applyProtection="0"/>
    <xf numFmtId="0" fontId="64" fillId="56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0" borderId="0">
      <alignment vertical="center"/>
    </xf>
    <xf numFmtId="201" fontId="113" fillId="57" borderId="0"/>
    <xf numFmtId="0" fontId="1" fillId="0" borderId="0"/>
    <xf numFmtId="0" fontId="58" fillId="0" borderId="0"/>
    <xf numFmtId="0" fontId="52" fillId="39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84" fillId="4" borderId="25" applyNumberFormat="0" applyAlignment="0" applyProtection="0">
      <alignment vertical="center"/>
    </xf>
    <xf numFmtId="0" fontId="12" fillId="0" borderId="0"/>
    <xf numFmtId="0" fontId="1" fillId="0" borderId="0"/>
    <xf numFmtId="0" fontId="64" fillId="58" borderId="0" applyNumberFormat="0" applyBorder="0" applyAlignment="0" applyProtection="0">
      <alignment vertical="center"/>
    </xf>
    <xf numFmtId="0" fontId="12" fillId="0" borderId="0"/>
    <xf numFmtId="0" fontId="4" fillId="20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12" fillId="0" borderId="0"/>
    <xf numFmtId="0" fontId="4" fillId="1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100" fillId="0" borderId="30" applyNumberFormat="0" applyFill="0" applyAlignment="0" applyProtection="0">
      <alignment vertical="center"/>
    </xf>
    <xf numFmtId="0" fontId="62" fillId="0" borderId="0"/>
    <xf numFmtId="0" fontId="67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>
      <alignment horizontal="center" vertical="center"/>
    </xf>
    <xf numFmtId="0" fontId="12" fillId="0" borderId="0"/>
    <xf numFmtId="0" fontId="69" fillId="12" borderId="0" applyNumberFormat="0" applyBorder="0" applyAlignment="0" applyProtection="0">
      <alignment vertical="center"/>
    </xf>
    <xf numFmtId="181" fontId="1" fillId="0" borderId="0">
      <protection locked="0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4" fillId="49" borderId="0" applyNumberFormat="0" applyBorder="0" applyAlignment="0" applyProtection="0">
      <alignment vertical="center"/>
    </xf>
    <xf numFmtId="0" fontId="12" fillId="0" borderId="0"/>
    <xf numFmtId="0" fontId="22" fillId="14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1" fillId="0" borderId="0"/>
    <xf numFmtId="0" fontId="60" fillId="12" borderId="0" applyNumberFormat="0" applyBorder="0" applyAlignment="0" applyProtection="0">
      <alignment vertical="center"/>
    </xf>
    <xf numFmtId="38" fontId="9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9" fillId="0" borderId="0" applyFont="0" applyAlignment="0">
      <alignment vertical="center"/>
    </xf>
    <xf numFmtId="0" fontId="22" fillId="7" borderId="0" applyNumberFormat="0" applyBorder="0" applyAlignment="0" applyProtection="0">
      <alignment vertical="center"/>
    </xf>
    <xf numFmtId="180" fontId="99" fillId="0" borderId="0" applyFont="0" applyFill="0" applyBorder="0" applyAlignment="0" applyProtection="0"/>
    <xf numFmtId="190" fontId="1" fillId="0" borderId="0"/>
    <xf numFmtId="0" fontId="12" fillId="0" borderId="0"/>
    <xf numFmtId="0" fontId="67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1" fillId="0" borderId="0"/>
    <xf numFmtId="0" fontId="22" fillId="14" borderId="0" applyNumberFormat="0" applyBorder="0" applyAlignment="0" applyProtection="0">
      <alignment vertical="center"/>
    </xf>
    <xf numFmtId="0" fontId="12" fillId="0" borderId="0"/>
    <xf numFmtId="0" fontId="4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" fillId="0" borderId="0"/>
    <xf numFmtId="1" fontId="115" fillId="0" borderId="4">
      <alignment horizontal="center"/>
      <protection locked="0"/>
    </xf>
    <xf numFmtId="0" fontId="12" fillId="0" borderId="0"/>
    <xf numFmtId="0" fontId="69" fillId="12" borderId="0" applyNumberFormat="0" applyBorder="0" applyAlignment="0" applyProtection="0">
      <alignment vertical="center"/>
    </xf>
    <xf numFmtId="0" fontId="111" fillId="0" borderId="0" applyFont="0" applyFill="0" applyBorder="0" applyAlignment="0" applyProtection="0"/>
    <xf numFmtId="0" fontId="110" fillId="0" borderId="0" applyNumberFormat="0" applyFill="0">
      <alignment horizontal="left" vertical="center"/>
    </xf>
    <xf numFmtId="10" fontId="101" fillId="0" borderId="0" applyFont="0" applyFill="0" applyBorder="0" applyAlignment="0" applyProtection="0"/>
    <xf numFmtId="40" fontId="99" fillId="0" borderId="0" applyFont="0" applyFill="0" applyBorder="0" applyAlignment="0" applyProtection="0"/>
    <xf numFmtId="0" fontId="22" fillId="44" borderId="0" applyNumberFormat="0" applyBorder="0" applyAlignment="0" applyProtection="0">
      <alignment vertical="center"/>
    </xf>
    <xf numFmtId="0" fontId="1" fillId="0" borderId="0"/>
    <xf numFmtId="0" fontId="102" fillId="8" borderId="0" applyNumberFormat="0" applyBorder="0" applyAlignment="0" applyProtection="0">
      <alignment vertical="center"/>
    </xf>
    <xf numFmtId="49" fontId="88" fillId="0" borderId="0" applyProtection="0">
      <alignment horizontal="left"/>
    </xf>
    <xf numFmtId="0" fontId="12" fillId="0" borderId="0"/>
    <xf numFmtId="0" fontId="6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59" fillId="0" borderId="0"/>
    <xf numFmtId="0" fontId="106" fillId="0" borderId="31" applyNumberFormat="0" applyFill="0" applyAlignment="0" applyProtection="0">
      <alignment vertical="center"/>
    </xf>
    <xf numFmtId="0" fontId="62" fillId="0" borderId="0"/>
    <xf numFmtId="43" fontId="12" fillId="0" borderId="0" applyFont="0" applyFill="0" applyBorder="0" applyAlignment="0" applyProtection="0"/>
    <xf numFmtId="0" fontId="59" fillId="0" borderId="0"/>
    <xf numFmtId="0" fontId="22" fillId="14" borderId="0" applyNumberFormat="0" applyBorder="0" applyAlignment="0" applyProtection="0">
      <alignment vertical="center"/>
    </xf>
    <xf numFmtId="0" fontId="1" fillId="0" borderId="0"/>
    <xf numFmtId="0" fontId="104" fillId="0" borderId="0" applyNumberFormat="0" applyFill="0" applyBorder="0" applyAlignment="0" applyProtection="0">
      <alignment vertical="center"/>
    </xf>
    <xf numFmtId="0" fontId="58" fillId="0" borderId="0"/>
    <xf numFmtId="0" fontId="1" fillId="0" borderId="0"/>
    <xf numFmtId="0" fontId="12" fillId="0" borderId="0"/>
    <xf numFmtId="0" fontId="22" fillId="7" borderId="0" applyNumberFormat="0" applyBorder="0" applyAlignment="0" applyProtection="0">
      <alignment vertical="center"/>
    </xf>
    <xf numFmtId="0" fontId="62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2" fillId="0" borderId="0"/>
    <xf numFmtId="0" fontId="59" fillId="0" borderId="0"/>
    <xf numFmtId="0" fontId="12" fillId="0" borderId="0"/>
    <xf numFmtId="0" fontId="69" fillId="12" borderId="0" applyNumberFormat="0" applyBorder="0" applyAlignment="0" applyProtection="0">
      <alignment vertical="center"/>
    </xf>
    <xf numFmtId="0" fontId="62" fillId="0" borderId="0"/>
    <xf numFmtId="0" fontId="22" fillId="6" borderId="0" applyNumberFormat="0" applyBorder="0" applyAlignment="0" applyProtection="0">
      <alignment vertical="center"/>
    </xf>
    <xf numFmtId="0" fontId="59" fillId="0" borderId="0"/>
    <xf numFmtId="0" fontId="59" fillId="0" borderId="0"/>
    <xf numFmtId="0" fontId="1" fillId="0" borderId="0"/>
    <xf numFmtId="0" fontId="12" fillId="0" borderId="0"/>
    <xf numFmtId="0" fontId="54" fillId="4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9" fillId="0" borderId="0"/>
    <xf numFmtId="0" fontId="59" fillId="0" borderId="0"/>
    <xf numFmtId="0" fontId="1" fillId="0" borderId="0"/>
    <xf numFmtId="0" fontId="105" fillId="0" borderId="0" applyNumberFormat="0" applyFill="0" applyBorder="0" applyAlignment="0" applyProtection="0"/>
    <xf numFmtId="0" fontId="59" fillId="0" borderId="0"/>
    <xf numFmtId="0" fontId="58" fillId="0" borderId="0"/>
    <xf numFmtId="0" fontId="22" fillId="45" borderId="0" applyNumberFormat="0" applyBorder="0" applyAlignment="0" applyProtection="0">
      <alignment vertical="center"/>
    </xf>
    <xf numFmtId="0" fontId="1" fillId="0" borderId="0"/>
    <xf numFmtId="0" fontId="112" fillId="0" borderId="0"/>
    <xf numFmtId="0" fontId="58" fillId="0" borderId="0"/>
    <xf numFmtId="0" fontId="1" fillId="0" borderId="0"/>
    <xf numFmtId="0" fontId="62" fillId="0" borderId="0"/>
    <xf numFmtId="0" fontId="1" fillId="0" borderId="0"/>
    <xf numFmtId="0" fontId="22" fillId="1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59" fillId="0" borderId="0"/>
    <xf numFmtId="0" fontId="12" fillId="0" borderId="0"/>
    <xf numFmtId="0" fontId="5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69" fillId="12" borderId="0" applyNumberFormat="0" applyBorder="0" applyAlignment="0" applyProtection="0">
      <alignment vertical="center"/>
    </xf>
    <xf numFmtId="0" fontId="1" fillId="0" borderId="0">
      <protection locked="0"/>
    </xf>
    <xf numFmtId="0" fontId="22" fillId="18" borderId="17" applyNumberFormat="0" applyFont="0" applyAlignment="0" applyProtection="0">
      <alignment vertical="center"/>
    </xf>
    <xf numFmtId="195" fontId="58" fillId="0" borderId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12" fillId="0" borderId="0"/>
    <xf numFmtId="205" fontId="115" fillId="0" borderId="4">
      <alignment horizontal="center"/>
      <protection locked="0"/>
    </xf>
    <xf numFmtId="0" fontId="1" fillId="0" borderId="0"/>
    <xf numFmtId="0" fontId="59" fillId="0" borderId="0"/>
    <xf numFmtId="0" fontId="12" fillId="0" borderId="0"/>
    <xf numFmtId="0" fontId="67" fillId="8" borderId="0" applyNumberFormat="0" applyBorder="0" applyAlignment="0" applyProtection="0">
      <alignment vertical="center"/>
    </xf>
    <xf numFmtId="10" fontId="108" fillId="0" borderId="0" applyFont="0" applyFill="0" applyBorder="0" applyAlignment="0" applyProtection="0"/>
    <xf numFmtId="0" fontId="12" fillId="0" borderId="0"/>
    <xf numFmtId="0" fontId="22" fillId="44" borderId="0" applyNumberFormat="0" applyBorder="0" applyAlignment="0" applyProtection="0">
      <alignment vertical="center"/>
    </xf>
    <xf numFmtId="0" fontId="12" fillId="0" borderId="0"/>
    <xf numFmtId="0" fontId="4" fillId="1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67" fillId="8" borderId="0" applyNumberFormat="0" applyBorder="0" applyAlignment="0" applyProtection="0">
      <alignment vertical="center"/>
    </xf>
    <xf numFmtId="0" fontId="4" fillId="59" borderId="0" applyNumberFormat="0" applyBorder="0" applyAlignment="0" applyProtection="0"/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0" borderId="0"/>
    <xf numFmtId="0" fontId="59" fillId="0" borderId="0"/>
    <xf numFmtId="9" fontId="12" fillId="0" borderId="0" applyFont="0" applyFill="0" applyBorder="0" applyAlignment="0" applyProtection="0">
      <alignment vertical="center"/>
    </xf>
    <xf numFmtId="0" fontId="86" fillId="0" borderId="0">
      <alignment vertical="top"/>
    </xf>
    <xf numFmtId="0" fontId="1" fillId="0" borderId="0"/>
    <xf numFmtId="0" fontId="22" fillId="12" borderId="0" applyNumberFormat="0" applyBorder="0" applyAlignment="0" applyProtection="0">
      <alignment vertical="center"/>
    </xf>
    <xf numFmtId="0" fontId="1" fillId="0" borderId="0"/>
    <xf numFmtId="0" fontId="59" fillId="0" borderId="0"/>
    <xf numFmtId="0" fontId="12" fillId="0" borderId="0" applyNumberFormat="0" applyFill="0" applyBorder="0" applyAlignment="0" applyProtection="0"/>
    <xf numFmtId="0" fontId="1" fillId="0" borderId="0"/>
    <xf numFmtId="0" fontId="54" fillId="40" borderId="0" applyNumberFormat="0" applyBorder="0" applyAlignment="0" applyProtection="0">
      <alignment vertical="center"/>
    </xf>
    <xf numFmtId="0" fontId="58" fillId="0" borderId="0"/>
    <xf numFmtId="0" fontId="62" fillId="0" borderId="0"/>
    <xf numFmtId="0" fontId="22" fillId="45" borderId="0" applyNumberFormat="0" applyBorder="0" applyAlignment="0" applyProtection="0">
      <alignment vertical="center"/>
    </xf>
    <xf numFmtId="0" fontId="4" fillId="60" borderId="0" applyNumberFormat="0" applyBorder="0" applyAlignment="0" applyProtection="0"/>
    <xf numFmtId="0" fontId="1" fillId="0" borderId="0">
      <protection locked="0"/>
    </xf>
    <xf numFmtId="0" fontId="62" fillId="0" borderId="0"/>
    <xf numFmtId="0" fontId="69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2" fillId="0" borderId="0"/>
    <xf numFmtId="0" fontId="54" fillId="7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1" fillId="0" borderId="0"/>
    <xf numFmtId="0" fontId="54" fillId="40" borderId="0" applyNumberFormat="0" applyBorder="0" applyAlignment="0" applyProtection="0">
      <alignment vertical="center"/>
    </xf>
    <xf numFmtId="0" fontId="62" fillId="0" borderId="0"/>
    <xf numFmtId="0" fontId="54" fillId="48" borderId="0" applyNumberFormat="0" applyBorder="0" applyAlignment="0" applyProtection="0">
      <alignment vertical="center"/>
    </xf>
    <xf numFmtId="0" fontId="62" fillId="0" borderId="0"/>
    <xf numFmtId="0" fontId="22" fillId="12" borderId="0" applyNumberFormat="0" applyBorder="0" applyAlignment="0" applyProtection="0">
      <alignment vertical="center"/>
    </xf>
    <xf numFmtId="0" fontId="12" fillId="0" borderId="0"/>
    <xf numFmtId="0" fontId="1" fillId="0" borderId="0"/>
    <xf numFmtId="0" fontId="1" fillId="0" borderId="0">
      <protection locked="0"/>
    </xf>
    <xf numFmtId="0" fontId="12" fillId="0" borderId="0"/>
    <xf numFmtId="0" fontId="62" fillId="0" borderId="0"/>
    <xf numFmtId="0" fontId="74" fillId="20" borderId="0" applyNumberFormat="0" applyBorder="0" applyAlignment="0" applyProtection="0">
      <alignment vertical="center"/>
    </xf>
    <xf numFmtId="0" fontId="12" fillId="0" borderId="0"/>
    <xf numFmtId="0" fontId="58" fillId="0" borderId="0"/>
    <xf numFmtId="0" fontId="62" fillId="0" borderId="0"/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" fillId="0" borderId="0"/>
    <xf numFmtId="0" fontId="12" fillId="0" borderId="0"/>
    <xf numFmtId="0" fontId="22" fillId="20" borderId="0" applyNumberFormat="0" applyBorder="0" applyAlignment="0" applyProtection="0">
      <alignment vertical="center"/>
    </xf>
    <xf numFmtId="0" fontId="12" fillId="18" borderId="17" applyNumberFormat="0" applyFont="0" applyAlignment="0" applyProtection="0">
      <alignment vertical="center"/>
    </xf>
    <xf numFmtId="0" fontId="106" fillId="0" borderId="31" applyNumberFormat="0" applyFill="0" applyAlignment="0" applyProtection="0">
      <alignment vertical="center"/>
    </xf>
    <xf numFmtId="0" fontId="12" fillId="0" borderId="0"/>
    <xf numFmtId="0" fontId="12" fillId="0" borderId="0"/>
    <xf numFmtId="0" fontId="22" fillId="8" borderId="0" applyNumberFormat="0" applyBorder="0" applyAlignment="0" applyProtection="0">
      <alignment vertical="center"/>
    </xf>
    <xf numFmtId="0" fontId="12" fillId="0" borderId="0"/>
    <xf numFmtId="0" fontId="69" fillId="12" borderId="0" applyNumberFormat="0" applyBorder="0" applyAlignment="0" applyProtection="0">
      <alignment vertical="center"/>
    </xf>
    <xf numFmtId="207" fontId="88" fillId="0" borderId="0" applyFill="0" applyBorder="0" applyProtection="0">
      <alignment horizontal="right"/>
    </xf>
    <xf numFmtId="0" fontId="58" fillId="0" borderId="0"/>
    <xf numFmtId="0" fontId="69" fillId="12" borderId="0" applyNumberFormat="0" applyBorder="0" applyAlignment="0" applyProtection="0">
      <alignment vertical="center"/>
    </xf>
    <xf numFmtId="0" fontId="58" fillId="0" borderId="0"/>
    <xf numFmtId="0" fontId="1" fillId="0" borderId="0"/>
    <xf numFmtId="0" fontId="1" fillId="0" borderId="0"/>
    <xf numFmtId="0" fontId="61" fillId="62" borderId="0" applyNumberFormat="0" applyBorder="0" applyAlignment="0" applyProtection="0"/>
    <xf numFmtId="0" fontId="1" fillId="0" borderId="0"/>
    <xf numFmtId="0" fontId="12" fillId="0" borderId="0"/>
    <xf numFmtId="0" fontId="12" fillId="0" borderId="0"/>
    <xf numFmtId="0" fontId="54" fillId="61" borderId="0" applyNumberFormat="0" applyBorder="0" applyAlignment="0" applyProtection="0">
      <alignment vertical="center"/>
    </xf>
    <xf numFmtId="0" fontId="12" fillId="0" borderId="0"/>
    <xf numFmtId="0" fontId="58" fillId="0" borderId="0"/>
    <xf numFmtId="0" fontId="62" fillId="0" borderId="0"/>
    <xf numFmtId="0" fontId="12" fillId="0" borderId="0"/>
    <xf numFmtId="181" fontId="1" fillId="0" borderId="0">
      <protection locked="0"/>
    </xf>
    <xf numFmtId="209" fontId="1" fillId="0" borderId="0" applyFill="0" applyBorder="0" applyAlignment="0"/>
    <xf numFmtId="0" fontId="62" fillId="0" borderId="0"/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62" fillId="0" borderId="0"/>
    <xf numFmtId="0" fontId="22" fillId="20" borderId="0" applyNumberFormat="0" applyBorder="0" applyAlignment="0" applyProtection="0">
      <alignment vertical="center"/>
    </xf>
    <xf numFmtId="0" fontId="58" fillId="0" borderId="0"/>
    <xf numFmtId="181" fontId="1" fillId="0" borderId="0">
      <protection locked="0"/>
    </xf>
    <xf numFmtId="0" fontId="65" fillId="0" borderId="0"/>
    <xf numFmtId="0" fontId="1" fillId="0" borderId="0"/>
    <xf numFmtId="0" fontId="69" fillId="11" borderId="0" applyNumberFormat="0" applyBorder="0" applyAlignment="0" applyProtection="0">
      <alignment vertical="center"/>
    </xf>
    <xf numFmtId="0" fontId="12" fillId="0" borderId="0"/>
    <xf numFmtId="0" fontId="22" fillId="14" borderId="0" applyNumberFormat="0" applyBorder="0" applyAlignment="0" applyProtection="0">
      <alignment vertical="center"/>
    </xf>
    <xf numFmtId="0" fontId="12" fillId="0" borderId="0"/>
    <xf numFmtId="0" fontId="58" fillId="0" borderId="0"/>
    <xf numFmtId="0" fontId="1" fillId="0" borderId="0"/>
    <xf numFmtId="0" fontId="1" fillId="0" borderId="0"/>
    <xf numFmtId="0" fontId="22" fillId="1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58" fillId="0" borderId="0"/>
    <xf numFmtId="0" fontId="12" fillId="0" borderId="0"/>
    <xf numFmtId="181" fontId="1" fillId="0" borderId="0">
      <protection locked="0"/>
    </xf>
    <xf numFmtId="49" fontId="1" fillId="0" borderId="0" applyFont="0" applyFill="0" applyBorder="0" applyAlignment="0" applyProtection="0"/>
    <xf numFmtId="0" fontId="54" fillId="48" borderId="0" applyNumberFormat="0" applyBorder="0" applyAlignment="0" applyProtection="0">
      <alignment vertical="center"/>
    </xf>
    <xf numFmtId="49" fontId="1" fillId="0" borderId="0" applyFont="0" applyFill="0" applyBorder="0" applyAlignment="0" applyProtection="0"/>
    <xf numFmtId="0" fontId="65" fillId="0" borderId="0"/>
    <xf numFmtId="181" fontId="1" fillId="0" borderId="0">
      <protection locked="0"/>
    </xf>
    <xf numFmtId="0" fontId="65" fillId="0" borderId="0"/>
    <xf numFmtId="0" fontId="12" fillId="0" borderId="0"/>
    <xf numFmtId="0" fontId="22" fillId="8" borderId="0" applyNumberFormat="0" applyBorder="0" applyAlignment="0" applyProtection="0">
      <alignment vertical="center"/>
    </xf>
    <xf numFmtId="49" fontId="1" fillId="0" borderId="0" applyFont="0" applyFill="0" applyBorder="0" applyAlignment="0" applyProtection="0"/>
    <xf numFmtId="0" fontId="1" fillId="0" borderId="0"/>
    <xf numFmtId="0" fontId="86" fillId="0" borderId="0">
      <alignment vertical="top"/>
    </xf>
    <xf numFmtId="0" fontId="62" fillId="0" borderId="0"/>
    <xf numFmtId="0" fontId="55" fillId="12" borderId="0" applyNumberFormat="0" applyBorder="0" applyAlignment="0" applyProtection="0">
      <alignment vertical="center"/>
    </xf>
    <xf numFmtId="0" fontId="1" fillId="0" borderId="0"/>
    <xf numFmtId="0" fontId="12" fillId="0" borderId="0"/>
    <xf numFmtId="0" fontId="62" fillId="0" borderId="0"/>
    <xf numFmtId="0" fontId="67" fillId="8" borderId="0" applyNumberFormat="0" applyBorder="0" applyAlignment="0" applyProtection="0">
      <alignment vertical="center"/>
    </xf>
    <xf numFmtId="0" fontId="62" fillId="0" borderId="0"/>
    <xf numFmtId="0" fontId="22" fillId="6" borderId="0" applyNumberFormat="0" applyBorder="0" applyAlignment="0" applyProtection="0">
      <alignment vertical="center"/>
    </xf>
    <xf numFmtId="0" fontId="12" fillId="0" borderId="0"/>
    <xf numFmtId="0" fontId="65" fillId="0" borderId="0" applyNumberFormat="0" applyFont="0" applyFill="0" applyBorder="0" applyProtection="0">
      <alignment horizontal="center" vertical="center" wrapText="1"/>
    </xf>
    <xf numFmtId="0" fontId="58" fillId="0" borderId="0"/>
    <xf numFmtId="0" fontId="22" fillId="6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22" fillId="11" borderId="0" applyNumberFormat="0" applyBorder="0" applyAlignment="0" applyProtection="0">
      <alignment vertical="center"/>
    </xf>
    <xf numFmtId="0" fontId="109" fillId="0" borderId="0"/>
    <xf numFmtId="0" fontId="22" fillId="0" borderId="0">
      <alignment vertical="center"/>
    </xf>
    <xf numFmtId="0" fontId="65" fillId="0" borderId="0"/>
    <xf numFmtId="0" fontId="120" fillId="0" borderId="0" applyNumberFormat="0" applyFill="0" applyBorder="0" applyAlignment="0" applyProtection="0"/>
    <xf numFmtId="0" fontId="65" fillId="0" borderId="0"/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" fillId="0" borderId="0"/>
    <xf numFmtId="0" fontId="22" fillId="27" borderId="0" applyNumberFormat="0" applyBorder="0" applyAlignment="0" applyProtection="0">
      <alignment vertical="center"/>
    </xf>
    <xf numFmtId="0" fontId="12" fillId="0" borderId="0"/>
    <xf numFmtId="0" fontId="65" fillId="0" borderId="0"/>
    <xf numFmtId="0" fontId="22" fillId="7" borderId="0" applyNumberFormat="0" applyBorder="0" applyAlignment="0" applyProtection="0">
      <alignment vertical="center"/>
    </xf>
    <xf numFmtId="0" fontId="86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0" fontId="118" fillId="0" borderId="0" applyNumberForma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86" fillId="0" borderId="0">
      <alignment vertical="top"/>
    </xf>
    <xf numFmtId="0" fontId="58" fillId="0" borderId="0"/>
    <xf numFmtId="0" fontId="1" fillId="0" borderId="0"/>
    <xf numFmtId="0" fontId="12" fillId="0" borderId="0"/>
    <xf numFmtId="0" fontId="58" fillId="0" borderId="0"/>
    <xf numFmtId="0" fontId="22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0" borderId="0"/>
    <xf numFmtId="0" fontId="12" fillId="0" borderId="0">
      <alignment vertical="center"/>
    </xf>
    <xf numFmtId="0" fontId="1" fillId="0" borderId="0"/>
    <xf numFmtId="0" fontId="12" fillId="0" borderId="0"/>
    <xf numFmtId="0" fontId="59" fillId="0" borderId="0"/>
    <xf numFmtId="0" fontId="61" fillId="4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" fillId="0" borderId="0"/>
    <xf numFmtId="0" fontId="62" fillId="0" borderId="0"/>
    <xf numFmtId="0" fontId="12" fillId="0" borderId="0"/>
    <xf numFmtId="0" fontId="22" fillId="8" borderId="0" applyNumberFormat="0" applyBorder="0" applyAlignment="0" applyProtection="0">
      <alignment vertical="center"/>
    </xf>
    <xf numFmtId="0" fontId="12" fillId="0" borderId="0"/>
    <xf numFmtId="0" fontId="22" fillId="45" borderId="0" applyNumberFormat="0" applyBorder="0" applyAlignment="0" applyProtection="0">
      <alignment vertical="center"/>
    </xf>
    <xf numFmtId="0" fontId="12" fillId="0" borderId="0"/>
    <xf numFmtId="0" fontId="58" fillId="0" borderId="0"/>
    <xf numFmtId="0" fontId="1" fillId="0" borderId="0"/>
    <xf numFmtId="0" fontId="1" fillId="0" borderId="0"/>
    <xf numFmtId="0" fontId="1" fillId="0" borderId="0">
      <protection locked="0"/>
    </xf>
    <xf numFmtId="0" fontId="12" fillId="0" borderId="0"/>
    <xf numFmtId="0" fontId="62" fillId="0" borderId="0"/>
    <xf numFmtId="0" fontId="1" fillId="0" borderId="0">
      <protection locked="0"/>
    </xf>
    <xf numFmtId="0" fontId="12" fillId="0" borderId="0">
      <alignment vertical="center"/>
    </xf>
    <xf numFmtId="187" fontId="12" fillId="34" borderId="0"/>
    <xf numFmtId="0" fontId="58" fillId="0" borderId="0"/>
    <xf numFmtId="0" fontId="59" fillId="0" borderId="0"/>
    <xf numFmtId="0" fontId="122" fillId="20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" fillId="0" borderId="0"/>
    <xf numFmtId="0" fontId="1" fillId="0" borderId="0">
      <protection locked="0"/>
    </xf>
    <xf numFmtId="0" fontId="59" fillId="0" borderId="0"/>
    <xf numFmtId="0" fontId="12" fillId="0" borderId="0"/>
    <xf numFmtId="0" fontId="22" fillId="11" borderId="0" applyNumberFormat="0" applyBorder="0" applyAlignment="0" applyProtection="0">
      <alignment vertical="center"/>
    </xf>
    <xf numFmtId="0" fontId="58" fillId="0" borderId="0"/>
    <xf numFmtId="0" fontId="1" fillId="0" borderId="0"/>
    <xf numFmtId="0" fontId="1" fillId="0" borderId="0"/>
    <xf numFmtId="0" fontId="1" fillId="0" borderId="0"/>
    <xf numFmtId="0" fontId="54" fillId="10" borderId="0" applyNumberFormat="0" applyBorder="0" applyAlignment="0" applyProtection="0">
      <alignment vertical="center"/>
    </xf>
    <xf numFmtId="0" fontId="4" fillId="59" borderId="0" applyNumberFormat="0" applyBorder="0" applyAlignment="0" applyProtection="0"/>
    <xf numFmtId="0" fontId="22" fillId="27" borderId="0" applyNumberFormat="0" applyBorder="0" applyAlignment="0" applyProtection="0">
      <alignment vertical="center"/>
    </xf>
    <xf numFmtId="0" fontId="66" fillId="19" borderId="0" applyNumberFormat="0" applyBorder="0" applyAlignment="0" applyProtection="0"/>
    <xf numFmtId="0" fontId="62" fillId="0" borderId="0"/>
    <xf numFmtId="0" fontId="54" fillId="14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8" fillId="0" borderId="0"/>
    <xf numFmtId="0" fontId="12" fillId="0" borderId="0"/>
    <xf numFmtId="0" fontId="22" fillId="8" borderId="0" applyNumberFormat="0" applyBorder="0" applyAlignment="0" applyProtection="0">
      <alignment vertical="center"/>
    </xf>
    <xf numFmtId="0" fontId="12" fillId="0" borderId="0"/>
    <xf numFmtId="0" fontId="1" fillId="0" borderId="0"/>
    <xf numFmtId="0" fontId="22" fillId="14" borderId="0" applyNumberFormat="0" applyBorder="0" applyAlignment="0" applyProtection="0">
      <alignment vertical="center"/>
    </xf>
    <xf numFmtId="0" fontId="59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2" fillId="0" borderId="0"/>
    <xf numFmtId="0" fontId="22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0" borderId="0"/>
    <xf numFmtId="0" fontId="22" fillId="20" borderId="0" applyNumberFormat="0" applyBorder="0" applyAlignment="0" applyProtection="0">
      <alignment vertical="center"/>
    </xf>
    <xf numFmtId="0" fontId="1" fillId="0" borderId="0"/>
    <xf numFmtId="0" fontId="12" fillId="0" borderId="0"/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" fillId="0" borderId="0">
      <protection locked="0"/>
    </xf>
    <xf numFmtId="0" fontId="12" fillId="0" borderId="0"/>
    <xf numFmtId="0" fontId="62" fillId="0" borderId="0"/>
    <xf numFmtId="0" fontId="22" fillId="11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12" fillId="0" borderId="0"/>
    <xf numFmtId="0" fontId="86" fillId="0" borderId="0">
      <alignment vertical="top"/>
    </xf>
    <xf numFmtId="196" fontId="125" fillId="0" borderId="0"/>
    <xf numFmtId="0" fontId="58" fillId="0" borderId="0"/>
    <xf numFmtId="0" fontId="86" fillId="0" borderId="0">
      <alignment vertical="top"/>
    </xf>
    <xf numFmtId="0" fontId="123" fillId="12" borderId="0" applyNumberFormat="0" applyBorder="0" applyAlignment="0" applyProtection="0">
      <alignment vertical="center"/>
    </xf>
    <xf numFmtId="0" fontId="62" fillId="0" borderId="0"/>
    <xf numFmtId="0" fontId="67" fillId="8" borderId="0" applyNumberFormat="0" applyBorder="0" applyAlignment="0" applyProtection="0">
      <alignment vertical="center"/>
    </xf>
    <xf numFmtId="0" fontId="62" fillId="0" borderId="0"/>
    <xf numFmtId="0" fontId="22" fillId="6" borderId="0" applyNumberFormat="0" applyBorder="0" applyAlignment="0" applyProtection="0">
      <alignment vertical="center"/>
    </xf>
    <xf numFmtId="0" fontId="1" fillId="0" borderId="0"/>
    <xf numFmtId="0" fontId="58" fillId="0" borderId="0"/>
    <xf numFmtId="0" fontId="62" fillId="0" borderId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62" fillId="0" borderId="0"/>
    <xf numFmtId="0" fontId="58" fillId="0" borderId="0"/>
    <xf numFmtId="0" fontId="1" fillId="0" borderId="0"/>
    <xf numFmtId="0" fontId="58" fillId="0" borderId="0"/>
    <xf numFmtId="0" fontId="12" fillId="0" borderId="0"/>
    <xf numFmtId="0" fontId="12" fillId="0" borderId="0"/>
    <xf numFmtId="0" fontId="1" fillId="0" borderId="0">
      <protection locked="0"/>
    </xf>
    <xf numFmtId="0" fontId="124" fillId="0" borderId="0" applyNumberFormat="0" applyFill="0" applyBorder="0" applyAlignment="0" applyProtection="0">
      <alignment vertical="center"/>
    </xf>
    <xf numFmtId="0" fontId="12" fillId="0" borderId="0"/>
    <xf numFmtId="0" fontId="22" fillId="6" borderId="0" applyNumberFormat="0" applyBorder="0" applyAlignment="0" applyProtection="0">
      <alignment vertical="center"/>
    </xf>
    <xf numFmtId="0" fontId="58" fillId="0" borderId="0"/>
    <xf numFmtId="0" fontId="1" fillId="0" borderId="0"/>
    <xf numFmtId="0" fontId="54" fillId="61" borderId="0" applyNumberFormat="0" applyBorder="0" applyAlignment="0" applyProtection="0">
      <alignment vertical="center"/>
    </xf>
    <xf numFmtId="0" fontId="58" fillId="0" borderId="0"/>
    <xf numFmtId="0" fontId="69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2" fillId="0" borderId="0"/>
    <xf numFmtId="0" fontId="22" fillId="11" borderId="0" applyNumberFormat="0" applyBorder="0" applyAlignment="0" applyProtection="0">
      <alignment vertical="center"/>
    </xf>
    <xf numFmtId="0" fontId="62" fillId="0" borderId="0"/>
    <xf numFmtId="0" fontId="4" fillId="60" borderId="0" applyNumberFormat="0" applyBorder="0" applyAlignment="0" applyProtection="0"/>
    <xf numFmtId="0" fontId="12" fillId="0" borderId="0"/>
    <xf numFmtId="0" fontId="12" fillId="0" borderId="0"/>
    <xf numFmtId="176" fontId="88" fillId="0" borderId="0" applyFill="0" applyBorder="0" applyProtection="0">
      <alignment horizontal="right"/>
    </xf>
    <xf numFmtId="0" fontId="12" fillId="0" borderId="0"/>
    <xf numFmtId="202" fontId="88" fillId="0" borderId="0" applyFill="0" applyBorder="0" applyProtection="0">
      <alignment horizontal="right"/>
    </xf>
    <xf numFmtId="0" fontId="69" fillId="1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213" fontId="127" fillId="0" borderId="0" applyFill="0" applyBorder="0" applyProtection="0">
      <alignment horizontal="center"/>
    </xf>
    <xf numFmtId="0" fontId="54" fillId="40" borderId="0" applyNumberFormat="0" applyBorder="0" applyAlignment="0" applyProtection="0">
      <alignment vertical="center"/>
    </xf>
    <xf numFmtId="215" fontId="127" fillId="0" borderId="0" applyFill="0" applyBorder="0" applyProtection="0">
      <alignment horizontal="center"/>
    </xf>
    <xf numFmtId="14" fontId="128" fillId="0" borderId="0">
      <alignment horizontal="center" wrapText="1"/>
      <protection locked="0"/>
    </xf>
    <xf numFmtId="0" fontId="102" fillId="8" borderId="0" applyNumberFormat="0" applyBorder="0" applyAlignment="0" applyProtection="0">
      <alignment vertical="center"/>
    </xf>
    <xf numFmtId="217" fontId="88" fillId="0" borderId="0" applyFill="0" applyBorder="0" applyProtection="0">
      <alignment horizontal="right"/>
    </xf>
    <xf numFmtId="0" fontId="129" fillId="0" borderId="32" applyNumberFormat="0" applyFill="0" applyAlignment="0" applyProtection="0">
      <alignment vertical="center"/>
    </xf>
    <xf numFmtId="0" fontId="12" fillId="0" borderId="0"/>
    <xf numFmtId="0" fontId="12" fillId="0" borderId="0"/>
    <xf numFmtId="192" fontId="132" fillId="0" borderId="0" applyFill="0" applyBorder="0" applyProtection="0">
      <alignment horizontal="right"/>
    </xf>
    <xf numFmtId="0" fontId="22" fillId="8" borderId="0" applyNumberFormat="0" applyBorder="0" applyAlignment="0" applyProtection="0">
      <alignment vertical="center"/>
    </xf>
    <xf numFmtId="181" fontId="1" fillId="0" borderId="0">
      <protection locked="0"/>
    </xf>
    <xf numFmtId="0" fontId="12" fillId="0" borderId="0"/>
    <xf numFmtId="0" fontId="12" fillId="0" borderId="0"/>
    <xf numFmtId="220" fontId="88" fillId="0" borderId="0" applyFill="0" applyBorder="0" applyProtection="0">
      <alignment horizontal="right"/>
    </xf>
    <xf numFmtId="0" fontId="12" fillId="0" borderId="0"/>
    <xf numFmtId="0" fontId="50" fillId="5" borderId="0" applyNumberFormat="0" applyBorder="0" applyAlignment="0" applyProtection="0">
      <alignment vertical="center"/>
    </xf>
    <xf numFmtId="194" fontId="88" fillId="0" borderId="0" applyFill="0" applyBorder="0" applyProtection="0">
      <alignment horizontal="right"/>
    </xf>
    <xf numFmtId="0" fontId="4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/>
    <xf numFmtId="0" fontId="22" fillId="8" borderId="0" applyNumberFormat="0" applyBorder="0" applyAlignment="0" applyProtection="0">
      <alignment vertical="center"/>
    </xf>
    <xf numFmtId="0" fontId="103" fillId="11" borderId="0" applyNumberFormat="0" applyBorder="0" applyAlignment="0" applyProtection="0">
      <alignment vertical="center"/>
    </xf>
    <xf numFmtId="0" fontId="12" fillId="0" borderId="0"/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12" fillId="0" borderId="0"/>
    <xf numFmtId="0" fontId="4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2" fillId="0" borderId="0"/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3" fillId="8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0" borderId="0"/>
    <xf numFmtId="0" fontId="4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" fillId="18" borderId="17" applyNumberFormat="0" applyFon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37" fontId="108" fillId="0" borderId="0" applyFont="0" applyFill="0" applyBorder="0" applyAlignment="0" applyProtection="0"/>
    <xf numFmtId="0" fontId="12" fillId="0" borderId="0"/>
    <xf numFmtId="0" fontId="22" fillId="27" borderId="0" applyNumberFormat="0" applyBorder="0" applyAlignment="0" applyProtection="0">
      <alignment vertical="center"/>
    </xf>
    <xf numFmtId="0" fontId="12" fillId="0" borderId="0"/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/>
    <xf numFmtId="0" fontId="22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/>
    <xf numFmtId="0" fontId="54" fillId="14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/>
    <xf numFmtId="0" fontId="67" fillId="8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2" fillId="0" borderId="0"/>
    <xf numFmtId="0" fontId="22" fillId="11" borderId="0" applyNumberFormat="0" applyBorder="0" applyAlignment="0" applyProtection="0">
      <alignment vertical="center"/>
    </xf>
    <xf numFmtId="0" fontId="12" fillId="0" borderId="0"/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0" borderId="0"/>
    <xf numFmtId="0" fontId="67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5" fillId="4" borderId="22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2" fillId="0" borderId="0"/>
    <xf numFmtId="0" fontId="22" fillId="20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0" borderId="0"/>
    <xf numFmtId="0" fontId="22" fillId="44" borderId="0" applyNumberFormat="0" applyBorder="0" applyAlignment="0" applyProtection="0">
      <alignment vertical="center"/>
    </xf>
    <xf numFmtId="0" fontId="12" fillId="0" borderId="0"/>
    <xf numFmtId="0" fontId="133" fillId="8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0" borderId="0"/>
    <xf numFmtId="0" fontId="133" fillId="8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0" borderId="0"/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37" fontId="134" fillId="0" borderId="0"/>
    <xf numFmtId="0" fontId="22" fillId="4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2" fillId="0" borderId="0"/>
    <xf numFmtId="0" fontId="4" fillId="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1" fillId="12" borderId="0" applyNumberFormat="0" applyBorder="0" applyAlignment="0" applyProtection="0"/>
    <xf numFmtId="0" fontId="12" fillId="0" borderId="0"/>
    <xf numFmtId="0" fontId="22" fillId="14" borderId="0" applyNumberFormat="0" applyBorder="0" applyAlignment="0" applyProtection="0">
      <alignment vertical="center"/>
    </xf>
    <xf numFmtId="0" fontId="126" fillId="12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2" fillId="0" borderId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2" fillId="0" borderId="0"/>
    <xf numFmtId="0" fontId="67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221" fontId="1" fillId="0" borderId="0"/>
    <xf numFmtId="0" fontId="69" fillId="1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0" borderId="0"/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9" fillId="0" borderId="0"/>
    <xf numFmtId="0" fontId="22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4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12" fillId="0" borderId="0"/>
    <xf numFmtId="0" fontId="124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2" fillId="0" borderId="0"/>
    <xf numFmtId="0" fontId="22" fillId="4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12" fillId="0" borderId="0"/>
    <xf numFmtId="0" fontId="22" fillId="4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0"/>
    <xf numFmtId="0" fontId="4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2" fillId="0" borderId="0"/>
    <xf numFmtId="0" fontId="22" fillId="18" borderId="17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8" borderId="17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0"/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88" fillId="0" borderId="0"/>
    <xf numFmtId="0" fontId="22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12" fillId="0" borderId="0"/>
    <xf numFmtId="0" fontId="1" fillId="0" borderId="0"/>
    <xf numFmtId="0" fontId="17" fillId="0" borderId="0"/>
    <xf numFmtId="0" fontId="22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" fillId="0" borderId="0"/>
    <xf numFmtId="0" fontId="17" fillId="0" borderId="0"/>
    <xf numFmtId="0" fontId="4" fillId="7" borderId="0" applyNumberFormat="0" applyBorder="0" applyAlignment="0" applyProtection="0">
      <alignment vertical="center"/>
    </xf>
    <xf numFmtId="201" fontId="108" fillId="0" borderId="0" applyFont="0" applyFill="0" applyBorder="0" applyAlignment="0" applyProtection="0"/>
    <xf numFmtId="199" fontId="1" fillId="0" borderId="0" applyFill="0" applyBorder="0" applyAlignment="0"/>
    <xf numFmtId="0" fontId="22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12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12" fillId="0" borderId="0"/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22" fillId="45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12" fillId="0" borderId="0"/>
    <xf numFmtId="0" fontId="61" fillId="14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61" fillId="61" borderId="0" applyNumberFormat="0" applyBorder="0" applyAlignment="0" applyProtection="0">
      <alignment vertical="center"/>
    </xf>
    <xf numFmtId="0" fontId="61" fillId="65" borderId="0" applyNumberFormat="0" applyBorder="0" applyAlignment="0" applyProtection="0"/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2" fillId="0" borderId="0"/>
    <xf numFmtId="0" fontId="12" fillId="18" borderId="17" applyNumberFormat="0" applyFont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193" fontId="58" fillId="0" borderId="0" applyFont="0" applyFill="0" applyBorder="0" applyAlignment="0" applyProtection="0"/>
    <xf numFmtId="0" fontId="54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61" fillId="40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222" fontId="1" fillId="0" borderId="27" applyFill="0" applyProtection="0">
      <alignment horizontal="right"/>
    </xf>
    <xf numFmtId="0" fontId="61" fillId="51" borderId="0" applyNumberFormat="0" applyBorder="0" applyAlignment="0" applyProtection="0">
      <alignment vertical="center"/>
    </xf>
    <xf numFmtId="0" fontId="4" fillId="59" borderId="0" applyNumberFormat="0" applyBorder="0" applyAlignment="0" applyProtection="0"/>
    <xf numFmtId="0" fontId="103" fillId="11" borderId="0" applyNumberFormat="0" applyBorder="0" applyAlignment="0" applyProtection="0">
      <alignment vertical="center"/>
    </xf>
    <xf numFmtId="0" fontId="4" fillId="59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54" fillId="15" borderId="0" applyNumberFormat="0" applyBorder="0" applyAlignment="0" applyProtection="0">
      <alignment vertical="center"/>
    </xf>
    <xf numFmtId="0" fontId="12" fillId="0" borderId="0"/>
    <xf numFmtId="0" fontId="54" fillId="15" borderId="0" applyNumberFormat="0" applyBorder="0" applyAlignment="0" applyProtection="0">
      <alignment vertical="center"/>
    </xf>
    <xf numFmtId="0" fontId="12" fillId="0" borderId="0"/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" fillId="60" borderId="0" applyNumberFormat="0" applyBorder="0" applyAlignment="0" applyProtection="0"/>
    <xf numFmtId="0" fontId="12" fillId="0" borderId="0"/>
    <xf numFmtId="0" fontId="4" fillId="60" borderId="0" applyNumberFormat="0" applyBorder="0" applyAlignment="0" applyProtection="0"/>
    <xf numFmtId="0" fontId="12" fillId="0" borderId="0"/>
    <xf numFmtId="0" fontId="12" fillId="0" borderId="0"/>
    <xf numFmtId="0" fontId="4" fillId="32" borderId="0" applyNumberFormat="0" applyBorder="0" applyAlignment="0" applyProtection="0"/>
    <xf numFmtId="0" fontId="12" fillId="0" borderId="0"/>
    <xf numFmtId="41" fontId="12" fillId="0" borderId="0" applyFont="0" applyFill="0" applyBorder="0" applyAlignment="0" applyProtection="0"/>
    <xf numFmtId="0" fontId="61" fillId="62" borderId="0" applyNumberFormat="0" applyBorder="0" applyAlignment="0" applyProtection="0"/>
    <xf numFmtId="0" fontId="131" fillId="12" borderId="0" applyNumberFormat="0" applyBorder="0" applyAlignment="0" applyProtection="0"/>
    <xf numFmtId="0" fontId="12" fillId="0" borderId="0"/>
    <xf numFmtId="0" fontId="67" fillId="8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2" fillId="0" borderId="0"/>
    <xf numFmtId="0" fontId="54" fillId="10" borderId="0" applyNumberFormat="0" applyBorder="0" applyAlignment="0" applyProtection="0">
      <alignment vertical="center"/>
    </xf>
    <xf numFmtId="0" fontId="12" fillId="0" borderId="0"/>
    <xf numFmtId="0" fontId="54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1" fillId="68" borderId="0" applyNumberFormat="0" applyBorder="0" applyAlignment="0" applyProtection="0"/>
    <xf numFmtId="0" fontId="54" fillId="67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12" fillId="0" borderId="0"/>
    <xf numFmtId="0" fontId="4" fillId="60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61" fillId="32" borderId="0" applyNumberFormat="0" applyBorder="0" applyAlignment="0" applyProtection="0"/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1" fillId="32" borderId="0" applyNumberFormat="0" applyBorder="0" applyAlignment="0" applyProtection="0"/>
    <xf numFmtId="0" fontId="54" fillId="67" borderId="0" applyNumberFormat="0" applyBorder="0" applyAlignment="0" applyProtection="0">
      <alignment vertical="center"/>
    </xf>
    <xf numFmtId="0" fontId="12" fillId="0" borderId="0"/>
    <xf numFmtId="0" fontId="54" fillId="67" borderId="0" applyNumberFormat="0" applyBorder="0" applyAlignment="0" applyProtection="0">
      <alignment vertical="center"/>
    </xf>
    <xf numFmtId="0" fontId="12" fillId="0" borderId="0"/>
    <xf numFmtId="0" fontId="54" fillId="67" borderId="0" applyNumberFormat="0" applyBorder="0" applyAlignment="0" applyProtection="0">
      <alignment vertical="center"/>
    </xf>
    <xf numFmtId="0" fontId="54" fillId="67" borderId="0" applyNumberFormat="0" applyBorder="0" applyAlignment="0" applyProtection="0">
      <alignment vertical="center"/>
    </xf>
    <xf numFmtId="0" fontId="54" fillId="67" borderId="0" applyNumberFormat="0" applyBorder="0" applyAlignment="0" applyProtection="0">
      <alignment vertical="center"/>
    </xf>
    <xf numFmtId="0" fontId="54" fillId="67" borderId="0" applyNumberFormat="0" applyBorder="0" applyAlignment="0" applyProtection="0">
      <alignment vertical="center"/>
    </xf>
    <xf numFmtId="0" fontId="54" fillId="67" borderId="0" applyNumberFormat="0" applyBorder="0" applyAlignment="0" applyProtection="0">
      <alignment vertical="center"/>
    </xf>
    <xf numFmtId="0" fontId="61" fillId="62" borderId="0" applyNumberFormat="0" applyBorder="0" applyAlignment="0" applyProtection="0"/>
    <xf numFmtId="0" fontId="12" fillId="0" borderId="0"/>
    <xf numFmtId="0" fontId="54" fillId="40" borderId="0" applyNumberFormat="0" applyBorder="0" applyAlignment="0" applyProtection="0">
      <alignment vertical="center"/>
    </xf>
    <xf numFmtId="0" fontId="12" fillId="0" borderId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61" fillId="32" borderId="0" applyNumberFormat="0" applyBorder="0" applyAlignment="0" applyProtection="0"/>
    <xf numFmtId="206" fontId="1" fillId="0" borderId="0" applyFont="0" applyFill="0" applyBorder="0" applyAlignment="0" applyProtection="0"/>
    <xf numFmtId="0" fontId="61" fillId="32" borderId="0" applyNumberFormat="0" applyBorder="0" applyAlignment="0" applyProtection="0"/>
    <xf numFmtId="0" fontId="54" fillId="40" borderId="0" applyNumberFormat="0" applyBorder="0" applyAlignment="0" applyProtection="0">
      <alignment vertical="center"/>
    </xf>
    <xf numFmtId="0" fontId="12" fillId="0" borderId="0"/>
    <xf numFmtId="0" fontId="54" fillId="40" borderId="0" applyNumberFormat="0" applyBorder="0" applyAlignment="0" applyProtection="0">
      <alignment vertical="center"/>
    </xf>
    <xf numFmtId="0" fontId="12" fillId="0" borderId="0"/>
    <xf numFmtId="0" fontId="67" fillId="8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61" fillId="65" borderId="0" applyNumberFormat="0" applyBorder="0" applyAlignment="0" applyProtection="0"/>
    <xf numFmtId="0" fontId="54" fillId="48" borderId="0" applyNumberFormat="0" applyBorder="0" applyAlignment="0" applyProtection="0">
      <alignment vertical="center"/>
    </xf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69" fillId="12" borderId="0" applyNumberFormat="0" applyBorder="0" applyAlignment="0" applyProtection="0">
      <alignment vertical="center"/>
    </xf>
    <xf numFmtId="0" fontId="12" fillId="0" borderId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12" fillId="0" borderId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135" fillId="0" borderId="33" applyNumberFormat="0" applyFill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135" fillId="0" borderId="33" applyNumberFormat="0" applyFill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66" fillId="0" borderId="33" applyNumberFormat="0" applyFill="0" applyAlignment="0" applyProtection="0">
      <alignment vertical="center"/>
    </xf>
    <xf numFmtId="0" fontId="61" fillId="71" borderId="0" applyNumberFormat="0" applyBorder="0" applyAlignment="0" applyProtection="0"/>
    <xf numFmtId="0" fontId="54" fillId="33" borderId="0" applyNumberFormat="0" applyBorder="0" applyAlignment="0" applyProtection="0">
      <alignment vertical="center"/>
    </xf>
    <xf numFmtId="0" fontId="4" fillId="60" borderId="0" applyNumberFormat="0" applyBorder="0" applyAlignment="0" applyProtection="0"/>
    <xf numFmtId="0" fontId="12" fillId="0" borderId="0"/>
    <xf numFmtId="0" fontId="4" fillId="72" borderId="0" applyNumberFormat="0" applyBorder="0" applyAlignment="0" applyProtection="0"/>
    <xf numFmtId="0" fontId="12" fillId="0" borderId="0"/>
    <xf numFmtId="0" fontId="4" fillId="72" borderId="0" applyNumberFormat="0" applyBorder="0" applyAlignment="0" applyProtection="0"/>
    <xf numFmtId="0" fontId="12" fillId="0" borderId="0"/>
    <xf numFmtId="0" fontId="61" fillId="72" borderId="0" applyNumberFormat="0" applyBorder="0" applyAlignment="0" applyProtection="0"/>
    <xf numFmtId="0" fontId="12" fillId="0" borderId="0"/>
    <xf numFmtId="0" fontId="61" fillId="72" borderId="0" applyNumberFormat="0" applyBorder="0" applyAlignment="0" applyProtection="0"/>
    <xf numFmtId="0" fontId="54" fillId="33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103" fillId="11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12" fillId="0" borderId="0"/>
    <xf numFmtId="0" fontId="54" fillId="33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1" fillId="73" borderId="0" applyNumberFormat="0" applyBorder="0" applyAlignment="0" applyProtection="0"/>
    <xf numFmtId="0" fontId="128" fillId="0" borderId="0">
      <alignment horizontal="center" wrapText="1"/>
      <protection locked="0"/>
    </xf>
    <xf numFmtId="0" fontId="69" fillId="12" borderId="0" applyNumberFormat="0" applyBorder="0" applyAlignment="0" applyProtection="0">
      <alignment vertical="center"/>
    </xf>
    <xf numFmtId="0" fontId="12" fillId="0" borderId="0"/>
    <xf numFmtId="0" fontId="69" fillId="12" borderId="0" applyNumberFormat="0" applyBorder="0" applyAlignment="0" applyProtection="0">
      <alignment vertical="center"/>
    </xf>
    <xf numFmtId="0" fontId="12" fillId="0" borderId="0"/>
    <xf numFmtId="189" fontId="86" fillId="0" borderId="0" applyFill="0" applyBorder="0" applyAlignment="0"/>
    <xf numFmtId="0" fontId="12" fillId="0" borderId="0" applyFill="0" applyBorder="0" applyAlignment="0"/>
    <xf numFmtId="0" fontId="86" fillId="0" borderId="0" applyNumberFormat="0" applyFill="0" applyBorder="0" applyAlignment="0" applyProtection="0">
      <alignment vertical="top"/>
    </xf>
    <xf numFmtId="0" fontId="67" fillId="8" borderId="0" applyNumberFormat="0" applyBorder="0" applyAlignment="0" applyProtection="0">
      <alignment vertical="center"/>
    </xf>
    <xf numFmtId="0" fontId="12" fillId="0" borderId="0" applyFill="0" applyBorder="0" applyAlignment="0"/>
    <xf numFmtId="0" fontId="69" fillId="12" borderId="0" applyNumberFormat="0" applyBorder="0" applyAlignment="0" applyProtection="0">
      <alignment vertical="center"/>
    </xf>
    <xf numFmtId="185" fontId="1" fillId="0" borderId="0" applyFill="0" applyBorder="0" applyAlignment="0"/>
    <xf numFmtId="182" fontId="1" fillId="0" borderId="0" applyFill="0" applyBorder="0" applyAlignment="0"/>
    <xf numFmtId="199" fontId="1" fillId="0" borderId="0" applyFill="0" applyBorder="0" applyAlignment="0"/>
    <xf numFmtId="0" fontId="12" fillId="0" borderId="0"/>
    <xf numFmtId="212" fontId="1" fillId="0" borderId="0" applyFill="0" applyBorder="0" applyAlignment="0"/>
    <xf numFmtId="185" fontId="1" fillId="0" borderId="0" applyFill="0" applyBorder="0" applyAlignment="0"/>
    <xf numFmtId="0" fontId="12" fillId="0" borderId="0"/>
    <xf numFmtId="0" fontId="84" fillId="4" borderId="25" applyNumberFormat="0" applyAlignment="0" applyProtection="0">
      <alignment vertical="center"/>
    </xf>
    <xf numFmtId="0" fontId="84" fillId="4" borderId="25" applyNumberFormat="0" applyAlignment="0" applyProtection="0">
      <alignment vertical="center"/>
    </xf>
    <xf numFmtId="0" fontId="84" fillId="4" borderId="25" applyNumberFormat="0" applyAlignment="0" applyProtection="0">
      <alignment vertical="center"/>
    </xf>
    <xf numFmtId="0" fontId="63" fillId="16" borderId="16" applyNumberFormat="0" applyAlignment="0" applyProtection="0">
      <alignment vertical="center"/>
    </xf>
    <xf numFmtId="0" fontId="63" fillId="16" borderId="16" applyNumberFormat="0" applyAlignment="0" applyProtection="0">
      <alignment vertical="center"/>
    </xf>
    <xf numFmtId="0" fontId="63" fillId="16" borderId="16" applyNumberFormat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136" fillId="0" borderId="12" applyNumberFormat="0" applyFill="0" applyProtection="0">
      <alignment horizontal="center"/>
    </xf>
    <xf numFmtId="0" fontId="137" fillId="0" borderId="13">
      <alignment horizontal="center"/>
    </xf>
    <xf numFmtId="0" fontId="106" fillId="0" borderId="31" applyNumberFormat="0" applyFill="0" applyAlignment="0" applyProtection="0">
      <alignment vertical="center"/>
    </xf>
    <xf numFmtId="190" fontId="1" fillId="0" borderId="0"/>
    <xf numFmtId="190" fontId="1" fillId="0" borderId="0"/>
    <xf numFmtId="0" fontId="12" fillId="0" borderId="0"/>
    <xf numFmtId="190" fontId="1" fillId="0" borderId="0"/>
    <xf numFmtId="0" fontId="67" fillId="8" borderId="0" applyNumberFormat="0" applyBorder="0" applyAlignment="0" applyProtection="0">
      <alignment vertical="center"/>
    </xf>
    <xf numFmtId="190" fontId="1" fillId="0" borderId="0"/>
    <xf numFmtId="190" fontId="1" fillId="0" borderId="0"/>
    <xf numFmtId="0" fontId="12" fillId="0" borderId="0"/>
    <xf numFmtId="190" fontId="1" fillId="0" borderId="0"/>
    <xf numFmtId="190" fontId="1" fillId="0" borderId="0"/>
    <xf numFmtId="41" fontId="1" fillId="0" borderId="0" applyFont="0" applyFill="0" applyBorder="0" applyAlignment="0" applyProtection="0"/>
    <xf numFmtId="0" fontId="12" fillId="0" borderId="0"/>
    <xf numFmtId="199" fontId="1" fillId="0" borderId="0" applyFont="0" applyFill="0" applyBorder="0" applyAlignment="0" applyProtection="0"/>
    <xf numFmtId="210" fontId="88" fillId="0" borderId="0"/>
    <xf numFmtId="39" fontId="108" fillId="0" borderId="0" applyFont="0" applyFill="0" applyBorder="0" applyAlignment="0" applyProtection="0"/>
    <xf numFmtId="0" fontId="12" fillId="0" borderId="0"/>
    <xf numFmtId="0" fontId="12" fillId="0" borderId="0"/>
    <xf numFmtId="0" fontId="22" fillId="0" borderId="0"/>
    <xf numFmtId="0" fontId="74" fillId="8" borderId="0" applyNumberFormat="0" applyBorder="0" applyAlignment="0" applyProtection="0">
      <alignment vertical="center"/>
    </xf>
    <xf numFmtId="37" fontId="101" fillId="0" borderId="0" applyFont="0" applyFill="0" applyBorder="0" applyAlignment="0" applyProtection="0"/>
    <xf numFmtId="39" fontId="10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02" fillId="8" borderId="0" applyNumberFormat="0" applyBorder="0" applyAlignment="0" applyProtection="0">
      <alignment vertical="center"/>
    </xf>
    <xf numFmtId="216" fontId="1" fillId="0" borderId="0"/>
    <xf numFmtId="0" fontId="138" fillId="0" borderId="0" applyNumberFormat="0" applyAlignment="0">
      <alignment horizontal="left"/>
    </xf>
    <xf numFmtId="0" fontId="6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9" fillId="0" borderId="0" applyNumberFormat="0" applyAlignment="0"/>
    <xf numFmtId="19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219" fontId="83" fillId="0" borderId="0" applyFont="0" applyFill="0" applyBorder="0" applyAlignment="0" applyProtection="0"/>
    <xf numFmtId="0" fontId="61" fillId="48" borderId="0" applyNumberFormat="0" applyBorder="0" applyAlignment="0" applyProtection="0">
      <alignment vertical="center"/>
    </xf>
    <xf numFmtId="24" fontId="101" fillId="0" borderId="0" applyFont="0" applyFill="0" applyBorder="0" applyAlignment="0" applyProtection="0"/>
    <xf numFmtId="25" fontId="101" fillId="0" borderId="0" applyFont="0" applyFill="0" applyBorder="0" applyAlignment="0" applyProtection="0"/>
    <xf numFmtId="0" fontId="131" fillId="12" borderId="0" applyNumberFormat="0" applyBorder="0" applyAlignment="0" applyProtection="0"/>
    <xf numFmtId="218" fontId="108" fillId="0" borderId="0" applyFont="0" applyFill="0" applyBorder="0" applyAlignment="0" applyProtection="0"/>
    <xf numFmtId="204" fontId="108" fillId="0" borderId="0" applyFont="0" applyFill="0" applyBorder="0" applyAlignment="0" applyProtection="0"/>
    <xf numFmtId="214" fontId="101" fillId="0" borderId="0" applyFont="0" applyFill="0" applyBorder="0" applyAlignment="0" applyProtection="0"/>
    <xf numFmtId="0" fontId="72" fillId="0" borderId="20" applyNumberFormat="0" applyFill="0" applyAlignment="0" applyProtection="0">
      <alignment vertical="center"/>
    </xf>
    <xf numFmtId="9" fontId="121" fillId="0" borderId="0" applyFont="0" applyFill="0" applyBorder="0" applyAlignment="0" applyProtection="0"/>
    <xf numFmtId="0" fontId="1" fillId="0" borderId="0" applyFont="0" applyFill="0" applyBorder="0" applyAlignment="0" applyProtection="0"/>
    <xf numFmtId="179" fontId="88" fillId="0" borderId="0"/>
    <xf numFmtId="15" fontId="83" fillId="0" borderId="0"/>
    <xf numFmtId="0" fontId="103" fillId="12" borderId="0" applyNumberFormat="0" applyBorder="0" applyAlignment="0" applyProtection="0">
      <alignment vertical="center"/>
    </xf>
    <xf numFmtId="14" fontId="86" fillId="0" borderId="0" applyFill="0" applyBorder="0" applyAlignment="0"/>
    <xf numFmtId="15" fontId="83" fillId="0" borderId="0"/>
    <xf numFmtId="223" fontId="88" fillId="0" borderId="0"/>
    <xf numFmtId="0" fontId="103" fillId="12" borderId="0" applyNumberFormat="0" applyBorder="0" applyAlignment="0" applyProtection="0">
      <alignment vertical="center"/>
    </xf>
    <xf numFmtId="218" fontId="140" fillId="0" borderId="0"/>
    <xf numFmtId="199" fontId="1" fillId="0" borderId="0" applyFill="0" applyBorder="0" applyAlignment="0"/>
    <xf numFmtId="185" fontId="1" fillId="0" borderId="0" applyFill="0" applyBorder="0" applyAlignment="0"/>
    <xf numFmtId="199" fontId="1" fillId="0" borderId="0" applyFill="0" applyBorder="0" applyAlignment="0"/>
    <xf numFmtId="212" fontId="1" fillId="0" borderId="0" applyFill="0" applyBorder="0" applyAlignment="0"/>
    <xf numFmtId="0" fontId="69" fillId="12" borderId="0" applyNumberFormat="0" applyBorder="0" applyAlignment="0" applyProtection="0">
      <alignment vertical="center"/>
    </xf>
    <xf numFmtId="185" fontId="1" fillId="0" borderId="0" applyFill="0" applyBorder="0" applyAlignment="0"/>
    <xf numFmtId="0" fontId="141" fillId="0" borderId="0" applyNumberFormat="0" applyAlignment="0">
      <alignment horizontal="left"/>
    </xf>
    <xf numFmtId="0" fontId="142" fillId="0" borderId="0">
      <alignment horizontal="left"/>
    </xf>
    <xf numFmtId="0" fontId="12" fillId="0" borderId="0"/>
    <xf numFmtId="0" fontId="143" fillId="74" borderId="4"/>
    <xf numFmtId="0" fontId="67" fillId="8" borderId="0" applyNumberFormat="0" applyBorder="0" applyAlignment="0" applyProtection="0">
      <alignment vertical="center"/>
    </xf>
    <xf numFmtId="224" fontId="88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/>
    <xf numFmtId="0" fontId="1" fillId="0" borderId="0"/>
    <xf numFmtId="0" fontId="12" fillId="0" borderId="0"/>
    <xf numFmtId="0" fontId="54" fillId="67" borderId="0" applyNumberFormat="0" applyBorder="0" applyAlignment="0" applyProtection="0">
      <alignment vertical="center"/>
    </xf>
    <xf numFmtId="181" fontId="1" fillId="0" borderId="0">
      <protection locked="0"/>
    </xf>
    <xf numFmtId="181" fontId="1" fillId="0" borderId="0">
      <protection locked="0"/>
    </xf>
    <xf numFmtId="0" fontId="12" fillId="0" borderId="0"/>
    <xf numFmtId="0" fontId="12" fillId="0" borderId="0">
      <alignment vertical="center"/>
    </xf>
    <xf numFmtId="0" fontId="144" fillId="0" borderId="0" applyNumberFormat="0" applyFill="0" applyBorder="0" applyAlignment="0" applyProtection="0">
      <alignment vertical="top"/>
      <protection locked="0"/>
    </xf>
    <xf numFmtId="0" fontId="67" fillId="8" borderId="0" applyNumberFormat="0" applyBorder="0" applyAlignment="0" applyProtection="0">
      <alignment vertical="center"/>
    </xf>
    <xf numFmtId="0" fontId="1" fillId="0" borderId="0"/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12" fillId="0" borderId="0"/>
    <xf numFmtId="0" fontId="74" fillId="20" borderId="0" applyNumberFormat="0" applyBorder="0" applyAlignment="0" applyProtection="0">
      <alignment vertical="center"/>
    </xf>
    <xf numFmtId="38" fontId="143" fillId="4" borderId="0" applyNumberFormat="0" applyBorder="0" applyAlignment="0" applyProtection="0"/>
    <xf numFmtId="0" fontId="145" fillId="0" borderId="0">
      <alignment horizontal="left"/>
    </xf>
    <xf numFmtId="0" fontId="66" fillId="75" borderId="0" applyNumberFormat="0" applyBorder="0" applyAlignment="0" applyProtection="0"/>
    <xf numFmtId="0" fontId="146" fillId="0" borderId="34" applyNumberFormat="0" applyAlignment="0" applyProtection="0">
      <alignment horizontal="left" vertical="center"/>
    </xf>
    <xf numFmtId="0" fontId="54" fillId="48" borderId="0" applyNumberFormat="0" applyBorder="0" applyAlignment="0" applyProtection="0">
      <alignment vertical="center"/>
    </xf>
    <xf numFmtId="0" fontId="146" fillId="0" borderId="11">
      <alignment horizontal="left" vertical="center"/>
    </xf>
    <xf numFmtId="0" fontId="80" fillId="0" borderId="0" applyNumberFormat="0" applyFill="0"/>
    <xf numFmtId="0" fontId="12" fillId="0" borderId="0"/>
    <xf numFmtId="0" fontId="74" fillId="20" borderId="0" applyNumberFormat="0" applyBorder="0" applyAlignment="0" applyProtection="0">
      <alignment vertical="center"/>
    </xf>
    <xf numFmtId="0" fontId="147" fillId="0" borderId="35" applyNumberFormat="0" applyFill="0" applyAlignment="0" applyProtection="0">
      <alignment vertical="center"/>
    </xf>
    <xf numFmtId="0" fontId="147" fillId="0" borderId="35" applyNumberFormat="0" applyFill="0" applyAlignment="0" applyProtection="0">
      <alignment vertical="center"/>
    </xf>
    <xf numFmtId="0" fontId="12" fillId="0" borderId="0"/>
    <xf numFmtId="0" fontId="106" fillId="0" borderId="31" applyNumberFormat="0" applyFill="0" applyAlignment="0" applyProtection="0">
      <alignment vertical="center"/>
    </xf>
    <xf numFmtId="0" fontId="100" fillId="0" borderId="30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181" fontId="1" fillId="0" borderId="0">
      <protection locked="0"/>
    </xf>
    <xf numFmtId="0" fontId="12" fillId="0" borderId="0"/>
    <xf numFmtId="181" fontId="1" fillId="0" borderId="0"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69" fillId="11" borderId="0" applyNumberFormat="0" applyBorder="0" applyAlignment="0" applyProtection="0">
      <alignment vertical="center"/>
    </xf>
    <xf numFmtId="0" fontId="149" fillId="44" borderId="25" applyNumberFormat="0" applyAlignment="0" applyProtection="0">
      <alignment vertical="center"/>
    </xf>
    <xf numFmtId="10" fontId="143" fillId="18" borderId="4" applyNumberFormat="0" applyBorder="0" applyAlignment="0" applyProtection="0"/>
    <xf numFmtId="0" fontId="131" fillId="64" borderId="0" applyNumberFormat="0" applyBorder="0" applyAlignment="0" applyProtection="0"/>
    <xf numFmtId="0" fontId="149" fillId="44" borderId="25" applyNumberFormat="0" applyAlignment="0" applyProtection="0">
      <alignment vertical="center"/>
    </xf>
    <xf numFmtId="0" fontId="149" fillId="44" borderId="25" applyNumberFormat="0" applyAlignment="0" applyProtection="0">
      <alignment vertical="center"/>
    </xf>
    <xf numFmtId="0" fontId="149" fillId="44" borderId="25" applyNumberFormat="0" applyAlignment="0" applyProtection="0">
      <alignment vertical="center"/>
    </xf>
    <xf numFmtId="0" fontId="149" fillId="44" borderId="25" applyNumberFormat="0" applyAlignment="0" applyProtection="0">
      <alignment vertical="center"/>
    </xf>
    <xf numFmtId="0" fontId="12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149" fillId="44" borderId="25" applyNumberFormat="0" applyAlignment="0" applyProtection="0">
      <alignment vertical="center"/>
    </xf>
    <xf numFmtId="0" fontId="12" fillId="0" borderId="0">
      <alignment vertical="center"/>
    </xf>
    <xf numFmtId="0" fontId="66" fillId="0" borderId="36" applyNumberFormat="0" applyFill="0" applyAlignment="0" applyProtection="0">
      <alignment vertical="center"/>
    </xf>
    <xf numFmtId="0" fontId="149" fillId="44" borderId="25" applyNumberFormat="0" applyAlignment="0" applyProtection="0">
      <alignment vertical="center"/>
    </xf>
    <xf numFmtId="184" fontId="58" fillId="0" borderId="0" applyFont="0" applyFill="0" applyBorder="0" applyAlignment="0" applyProtection="0"/>
    <xf numFmtId="0" fontId="12" fillId="0" borderId="0">
      <alignment vertical="center"/>
    </xf>
    <xf numFmtId="0" fontId="149" fillId="44" borderId="25" applyNumberFormat="0" applyAlignment="0" applyProtection="0">
      <alignment vertical="center"/>
    </xf>
    <xf numFmtId="0" fontId="12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149" fillId="44" borderId="25" applyNumberFormat="0" applyAlignment="0" applyProtection="0">
      <alignment vertical="center"/>
    </xf>
    <xf numFmtId="0" fontId="74" fillId="69" borderId="0" applyNumberFormat="0" applyBorder="0" applyAlignment="0" applyProtection="0"/>
    <xf numFmtId="0" fontId="149" fillId="44" borderId="25" applyNumberFormat="0" applyAlignment="0" applyProtection="0">
      <alignment vertical="center"/>
    </xf>
    <xf numFmtId="0" fontId="149" fillId="44" borderId="25" applyNumberFormat="0" applyAlignment="0" applyProtection="0">
      <alignment vertical="center"/>
    </xf>
    <xf numFmtId="0" fontId="12" fillId="0" borderId="0">
      <alignment vertical="center"/>
    </xf>
    <xf numFmtId="201" fontId="150" fillId="34" borderId="0"/>
    <xf numFmtId="0" fontId="69" fillId="12" borderId="0" applyNumberFormat="0" applyBorder="0" applyAlignment="0" applyProtection="0">
      <alignment vertical="center"/>
    </xf>
    <xf numFmtId="201" fontId="150" fillId="34" borderId="0"/>
    <xf numFmtId="0" fontId="149" fillId="44" borderId="25" applyNumberFormat="0" applyAlignment="0" applyProtection="0">
      <alignment vertical="center"/>
    </xf>
    <xf numFmtId="0" fontId="12" fillId="0" borderId="0"/>
    <xf numFmtId="0" fontId="12" fillId="0" borderId="0">
      <alignment vertical="center"/>
    </xf>
    <xf numFmtId="38" fontId="151" fillId="0" borderId="0"/>
    <xf numFmtId="38" fontId="152" fillId="0" borderId="0"/>
    <xf numFmtId="38" fontId="153" fillId="0" borderId="0"/>
    <xf numFmtId="38" fontId="154" fillId="0" borderId="0"/>
    <xf numFmtId="0" fontId="67" fillId="8" borderId="0" applyNumberFormat="0" applyBorder="0" applyAlignment="0" applyProtection="0">
      <alignment vertical="center"/>
    </xf>
    <xf numFmtId="0" fontId="155" fillId="0" borderId="0"/>
    <xf numFmtId="0" fontId="155" fillId="0" borderId="0"/>
    <xf numFmtId="0" fontId="88" fillId="0" borderId="0" applyNumberFormat="0" applyFont="0" applyFill="0" applyBorder="0" applyProtection="0">
      <alignment horizontal="left" vertical="center"/>
    </xf>
    <xf numFmtId="0" fontId="12" fillId="0" borderId="0"/>
    <xf numFmtId="199" fontId="1" fillId="0" borderId="0" applyFill="0" applyBorder="0" applyAlignment="0"/>
    <xf numFmtId="185" fontId="1" fillId="0" borderId="0" applyFill="0" applyBorder="0" applyAlignment="0"/>
    <xf numFmtId="0" fontId="12" fillId="0" borderId="0"/>
    <xf numFmtId="199" fontId="1" fillId="0" borderId="0" applyFill="0" applyBorder="0" applyAlignment="0"/>
    <xf numFmtId="212" fontId="1" fillId="0" borderId="0" applyFill="0" applyBorder="0" applyAlignment="0"/>
    <xf numFmtId="185" fontId="1" fillId="0" borderId="0" applyFill="0" applyBorder="0" applyAlignment="0"/>
    <xf numFmtId="0" fontId="12" fillId="0" borderId="0"/>
    <xf numFmtId="0" fontId="72" fillId="0" borderId="20" applyNumberFormat="0" applyFill="0" applyAlignment="0" applyProtection="0">
      <alignment vertical="center"/>
    </xf>
    <xf numFmtId="201" fontId="113" fillId="57" borderId="0"/>
    <xf numFmtId="187" fontId="12" fillId="57" borderId="0"/>
    <xf numFmtId="38" fontId="83" fillId="0" borderId="0" applyFont="0" applyFill="0" applyBorder="0" applyAlignment="0" applyProtection="0"/>
    <xf numFmtId="0" fontId="12" fillId="0" borderId="0"/>
    <xf numFmtId="40" fontId="83" fillId="0" borderId="0" applyFont="0" applyFill="0" applyBorder="0" applyAlignment="0" applyProtection="0"/>
    <xf numFmtId="0" fontId="12" fillId="0" borderId="0">
      <alignment vertical="center"/>
    </xf>
    <xf numFmtId="22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56" fillId="0" borderId="37"/>
    <xf numFmtId="226" fontId="83" fillId="0" borderId="0" applyFont="0" applyFill="0" applyBorder="0" applyAlignment="0" applyProtection="0"/>
    <xf numFmtId="227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22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50" fillId="0" borderId="0"/>
    <xf numFmtId="0" fontId="12" fillId="0" borderId="0"/>
    <xf numFmtId="0" fontId="12" fillId="0" borderId="0"/>
    <xf numFmtId="0" fontId="1" fillId="0" borderId="0"/>
    <xf numFmtId="10" fontId="140" fillId="0" borderId="0"/>
    <xf numFmtId="0" fontId="12" fillId="0" borderId="0"/>
    <xf numFmtId="0" fontId="157" fillId="0" borderId="0"/>
    <xf numFmtId="0" fontId="12" fillId="18" borderId="17" applyNumberFormat="0" applyFont="0" applyAlignment="0" applyProtection="0">
      <alignment vertical="center"/>
    </xf>
    <xf numFmtId="0" fontId="12" fillId="18" borderId="17" applyNumberFormat="0" applyFont="0" applyAlignment="0" applyProtection="0">
      <alignment vertical="center"/>
    </xf>
    <xf numFmtId="186" fontId="1" fillId="0" borderId="0" applyFont="0" applyFill="0" applyProtection="0"/>
    <xf numFmtId="0" fontId="12" fillId="18" borderId="17" applyNumberFormat="0" applyFont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22" fillId="18" borderId="17" applyNumberFormat="0" applyFont="0" applyAlignment="0" applyProtection="0">
      <alignment vertical="center"/>
    </xf>
    <xf numFmtId="0" fontId="22" fillId="18" borderId="17" applyNumberFormat="0" applyFont="0" applyAlignment="0" applyProtection="0">
      <alignment vertical="center"/>
    </xf>
    <xf numFmtId="0" fontId="12" fillId="18" borderId="17" applyNumberFormat="0" applyFont="0" applyAlignment="0" applyProtection="0">
      <alignment vertical="center"/>
    </xf>
    <xf numFmtId="0" fontId="12" fillId="0" borderId="0"/>
    <xf numFmtId="1" fontId="158" fillId="0" borderId="0">
      <alignment horizontal="center"/>
      <protection locked="0"/>
    </xf>
    <xf numFmtId="0" fontId="75" fillId="4" borderId="22" applyNumberFormat="0" applyAlignment="0" applyProtection="0">
      <alignment vertical="center"/>
    </xf>
    <xf numFmtId="0" fontId="12" fillId="0" borderId="0"/>
    <xf numFmtId="0" fontId="75" fillId="4" borderId="22" applyNumberFormat="0" applyAlignment="0" applyProtection="0">
      <alignment vertical="center"/>
    </xf>
    <xf numFmtId="0" fontId="12" fillId="0" borderId="0"/>
    <xf numFmtId="0" fontId="75" fillId="4" borderId="22" applyNumberFormat="0" applyAlignment="0" applyProtection="0">
      <alignment vertical="center"/>
    </xf>
    <xf numFmtId="0" fontId="12" fillId="0" borderId="0"/>
    <xf numFmtId="40" fontId="19" fillId="2" borderId="0">
      <alignment horizontal="right"/>
    </xf>
    <xf numFmtId="0" fontId="159" fillId="2" borderId="38"/>
    <xf numFmtId="1" fontId="160" fillId="0" borderId="39" applyBorder="0">
      <protection locked="0"/>
    </xf>
    <xf numFmtId="0" fontId="12" fillId="0" borderId="0"/>
    <xf numFmtId="0" fontId="12" fillId="0" borderId="0"/>
    <xf numFmtId="9" fontId="88" fillId="0" borderId="0" applyFont="0" applyFill="0" applyBorder="0" applyAlignment="0" applyProtection="0"/>
    <xf numFmtId="0" fontId="12" fillId="0" borderId="0"/>
    <xf numFmtId="10" fontId="88" fillId="0" borderId="0" applyFont="0" applyFill="0" applyBorder="0" applyAlignment="0" applyProtection="0"/>
    <xf numFmtId="209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0" fontId="104" fillId="0" borderId="0" applyNumberFormat="0" applyFill="0" applyBorder="0" applyAlignment="0" applyProtection="0">
      <alignment vertical="center"/>
    </xf>
    <xf numFmtId="10" fontId="1" fillId="0" borderId="0" applyFont="0" applyFill="0" applyBorder="0" applyAlignment="0" applyProtection="0"/>
    <xf numFmtId="0" fontId="1" fillId="0" borderId="0"/>
    <xf numFmtId="0" fontId="12" fillId="0" borderId="0"/>
    <xf numFmtId="9" fontId="101" fillId="0" borderId="0" applyFont="0" applyFill="0" applyBorder="0" applyAlignment="0" applyProtection="0"/>
    <xf numFmtId="0" fontId="12" fillId="0" borderId="0"/>
    <xf numFmtId="0" fontId="67" fillId="8" borderId="0" applyNumberFormat="0" applyBorder="0" applyAlignment="0" applyProtection="0">
      <alignment vertical="center"/>
    </xf>
    <xf numFmtId="9" fontId="62" fillId="0" borderId="0" applyFont="0" applyFill="0" applyBorder="0" applyAlignment="0" applyProtection="0"/>
    <xf numFmtId="0" fontId="143" fillId="4" borderId="4"/>
    <xf numFmtId="0" fontId="1" fillId="0" borderId="0"/>
    <xf numFmtId="199" fontId="1" fillId="0" borderId="0" applyFill="0" applyBorder="0" applyAlignment="0"/>
    <xf numFmtId="0" fontId="66" fillId="63" borderId="0" applyNumberFormat="0" applyBorder="0" applyAlignment="0" applyProtection="0"/>
    <xf numFmtId="185" fontId="1" fillId="0" borderId="0" applyFill="0" applyBorder="0" applyAlignment="0"/>
    <xf numFmtId="212" fontId="1" fillId="0" borderId="0" applyFill="0" applyBorder="0" applyAlignment="0"/>
    <xf numFmtId="185" fontId="1" fillId="0" borderId="0" applyFill="0" applyBorder="0" applyAlignment="0"/>
    <xf numFmtId="4" fontId="142" fillId="0" borderId="0">
      <alignment horizontal="right"/>
    </xf>
    <xf numFmtId="0" fontId="83" fillId="0" borderId="0" applyNumberFormat="0" applyFont="0" applyFill="0" applyBorder="0" applyAlignment="0" applyProtection="0">
      <alignment horizontal="left"/>
    </xf>
    <xf numFmtId="0" fontId="12" fillId="0" borderId="0"/>
    <xf numFmtId="15" fontId="83" fillId="0" borderId="0" applyFont="0" applyFill="0" applyBorder="0" applyAlignment="0" applyProtection="0"/>
    <xf numFmtId="4" fontId="83" fillId="0" borderId="0" applyFont="0" applyFill="0" applyBorder="0" applyAlignment="0" applyProtection="0"/>
    <xf numFmtId="0" fontId="69" fillId="12" borderId="0" applyNumberFormat="0" applyBorder="0" applyAlignment="0" applyProtection="0">
      <alignment vertical="center"/>
    </xf>
    <xf numFmtId="0" fontId="161" fillId="0" borderId="37">
      <alignment horizontal="center"/>
    </xf>
    <xf numFmtId="3" fontId="83" fillId="0" borderId="0" applyFont="0" applyFill="0" applyBorder="0" applyAlignment="0" applyProtection="0"/>
    <xf numFmtId="0" fontId="83" fillId="76" borderId="0" applyNumberFormat="0" applyFont="0" applyBorder="0" applyAlignment="0" applyProtection="0"/>
    <xf numFmtId="4" fontId="162" fillId="0" borderId="0">
      <alignment horizontal="right"/>
    </xf>
    <xf numFmtId="206" fontId="1" fillId="0" borderId="0" applyFont="0" applyFill="0" applyBorder="0" applyAlignment="0" applyProtection="0"/>
    <xf numFmtId="230" fontId="12" fillId="0" borderId="0" applyNumberFormat="0" applyFill="0" applyBorder="0" applyAlignment="0" applyProtection="0">
      <alignment horizontal="left"/>
    </xf>
    <xf numFmtId="230" fontId="12" fillId="0" borderId="0" applyNumberFormat="0" applyFill="0" applyBorder="0" applyAlignment="0" applyProtection="0">
      <alignment horizontal="left"/>
    </xf>
    <xf numFmtId="0" fontId="12" fillId="0" borderId="0" applyNumberFormat="0" applyFill="0" applyBorder="0" applyAlignment="0" applyProtection="0">
      <alignment horizontal="left"/>
    </xf>
    <xf numFmtId="0" fontId="12" fillId="0" borderId="0" applyNumberFormat="0" applyFill="0" applyBorder="0" applyAlignment="0" applyProtection="0"/>
    <xf numFmtId="0" fontId="60" fillId="12" borderId="0" applyNumberFormat="0" applyBorder="0" applyAlignment="0" applyProtection="0">
      <alignment vertical="center"/>
    </xf>
    <xf numFmtId="0" fontId="163" fillId="0" borderId="0">
      <alignment horizontal="left"/>
    </xf>
    <xf numFmtId="43" fontId="143" fillId="0" borderId="40"/>
    <xf numFmtId="0" fontId="164" fillId="77" borderId="15">
      <protection locked="0"/>
    </xf>
    <xf numFmtId="0" fontId="157" fillId="0" borderId="0"/>
    <xf numFmtId="0" fontId="165" fillId="0" borderId="4">
      <alignment horizontal="center"/>
    </xf>
    <xf numFmtId="0" fontId="69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65" fillId="0" borderId="0">
      <alignment horizontal="center" vertical="center"/>
    </xf>
    <xf numFmtId="0" fontId="156" fillId="0" borderId="0"/>
    <xf numFmtId="40" fontId="166" fillId="0" borderId="0" applyBorder="0">
      <alignment horizontal="right"/>
    </xf>
    <xf numFmtId="2" fontId="115" fillId="0" borderId="0">
      <alignment horizontal="right"/>
    </xf>
    <xf numFmtId="0" fontId="164" fillId="77" borderId="15">
      <protection locked="0"/>
    </xf>
    <xf numFmtId="0" fontId="102" fillId="8" borderId="0" applyNumberFormat="0" applyBorder="0" applyAlignment="0" applyProtection="0">
      <alignment vertical="center"/>
    </xf>
    <xf numFmtId="0" fontId="164" fillId="77" borderId="15">
      <protection locked="0"/>
    </xf>
    <xf numFmtId="0" fontId="12" fillId="0" borderId="0"/>
    <xf numFmtId="49" fontId="86" fillId="0" borderId="0" applyFill="0" applyBorder="0" applyAlignment="0"/>
    <xf numFmtId="0" fontId="69" fillId="11" borderId="0" applyNumberFormat="0" applyBorder="0" applyAlignment="0" applyProtection="0">
      <alignment vertical="center"/>
    </xf>
    <xf numFmtId="231" fontId="86" fillId="0" borderId="0" applyFill="0" applyBorder="0" applyAlignment="0"/>
    <xf numFmtId="0" fontId="55" fillId="11" borderId="0" applyNumberFormat="0" applyBorder="0" applyAlignment="0" applyProtection="0">
      <alignment vertical="center"/>
    </xf>
    <xf numFmtId="0" fontId="12" fillId="0" borderId="0"/>
    <xf numFmtId="0" fontId="122" fillId="20" borderId="0" applyNumberFormat="0" applyBorder="0" applyAlignment="0" applyProtection="0">
      <alignment vertical="center"/>
    </xf>
    <xf numFmtId="0" fontId="76" fillId="16" borderId="16" applyNumberFormat="0" applyAlignment="0" applyProtection="0">
      <alignment vertical="center"/>
    </xf>
    <xf numFmtId="232" fontId="1" fillId="0" borderId="0" applyFill="0" applyBorder="0" applyAlignment="0"/>
    <xf numFmtId="233" fontId="1" fillId="0" borderId="0" applyFont="0" applyFill="0" applyBorder="0" applyAlignment="0" applyProtection="0"/>
    <xf numFmtId="0" fontId="104" fillId="0" borderId="0" applyNumberFormat="0" applyFill="0" applyBorder="0" applyAlignment="0" applyProtection="0">
      <alignment vertical="center"/>
    </xf>
    <xf numFmtId="0" fontId="12" fillId="0" borderId="0"/>
    <xf numFmtId="0" fontId="104" fillId="0" borderId="0" applyNumberFormat="0" applyFill="0" applyBorder="0" applyAlignment="0" applyProtection="0">
      <alignment vertical="center"/>
    </xf>
    <xf numFmtId="0" fontId="12" fillId="0" borderId="0"/>
    <xf numFmtId="0" fontId="135" fillId="0" borderId="33" applyNumberFormat="0" applyFill="0" applyAlignment="0" applyProtection="0">
      <alignment vertical="center"/>
    </xf>
    <xf numFmtId="0" fontId="12" fillId="0" borderId="0"/>
    <xf numFmtId="0" fontId="135" fillId="0" borderId="33" applyNumberFormat="0" applyFill="0" applyAlignment="0" applyProtection="0">
      <alignment vertical="center"/>
    </xf>
    <xf numFmtId="0" fontId="12" fillId="0" borderId="0"/>
    <xf numFmtId="9" fontId="168" fillId="0" borderId="0" applyNumberFormat="0" applyFill="0" applyBorder="0" applyAlignment="0">
      <protection locked="0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9" fontId="169" fillId="0" borderId="0" applyFont="0" applyFill="0" applyBorder="0" applyAlignment="0" applyProtection="0"/>
    <xf numFmtId="0" fontId="58" fillId="0" borderId="0"/>
    <xf numFmtId="0" fontId="60" fillId="12" borderId="0" applyNumberFormat="0" applyBorder="0" applyAlignment="0" applyProtection="0">
      <alignment vertical="center"/>
    </xf>
    <xf numFmtId="0" fontId="1" fillId="0" borderId="0"/>
    <xf numFmtId="0" fontId="12" fillId="0" borderId="0"/>
    <xf numFmtId="183" fontId="58" fillId="0" borderId="0" applyFont="0" applyFill="0" applyBorder="0" applyAlignment="0" applyProtection="0"/>
    <xf numFmtId="0" fontId="12" fillId="0" borderId="0"/>
    <xf numFmtId="0" fontId="51" fillId="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2" fillId="0" borderId="0"/>
    <xf numFmtId="183" fontId="1" fillId="0" borderId="0" applyFont="0" applyFill="0" applyBorder="0" applyAlignment="0" applyProtection="0"/>
    <xf numFmtId="0" fontId="66" fillId="75" borderId="0" applyNumberFormat="0" applyBorder="0" applyAlignment="0" applyProtection="0"/>
    <xf numFmtId="0" fontId="17" fillId="0" borderId="0" applyNumberFormat="0" applyFont="0" applyFill="0" applyBorder="0" applyAlignment="0">
      <alignment horizontal="center" vertical="center"/>
    </xf>
    <xf numFmtId="9" fontId="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1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192" fontId="132" fillId="0" borderId="0" applyFill="0" applyBorder="0" applyProtection="0">
      <alignment horizontal="right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  <xf numFmtId="9" fontId="80" fillId="0" borderId="0" applyFont="0" applyFill="0" applyBorder="0" applyAlignment="0" applyProtection="0"/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234" fontId="1" fillId="0" borderId="0" applyFont="0" applyFill="0" applyBorder="0" applyAlignment="0" applyProtection="0"/>
    <xf numFmtId="0" fontId="69" fillId="12" borderId="0" applyNumberFormat="0" applyBorder="0" applyAlignment="0" applyProtection="0">
      <alignment vertical="center"/>
    </xf>
    <xf numFmtId="0" fontId="1" fillId="0" borderId="14" applyNumberFormat="0" applyFill="0" applyProtection="0">
      <alignment horizontal="right"/>
    </xf>
    <xf numFmtId="0" fontId="12" fillId="0" borderId="0"/>
    <xf numFmtId="0" fontId="147" fillId="0" borderId="35" applyNumberFormat="0" applyFill="0" applyAlignment="0" applyProtection="0">
      <alignment vertical="center"/>
    </xf>
    <xf numFmtId="0" fontId="147" fillId="0" borderId="35" applyNumberFormat="0" applyFill="0" applyAlignment="0" applyProtection="0">
      <alignment vertical="center"/>
    </xf>
    <xf numFmtId="0" fontId="147" fillId="0" borderId="35" applyNumberFormat="0" applyFill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147" fillId="0" borderId="35" applyNumberFormat="0" applyFill="0" applyAlignment="0" applyProtection="0">
      <alignment vertical="center"/>
    </xf>
    <xf numFmtId="0" fontId="147" fillId="0" borderId="35" applyNumberFormat="0" applyFill="0" applyAlignment="0" applyProtection="0">
      <alignment vertical="center"/>
    </xf>
    <xf numFmtId="0" fontId="106" fillId="0" borderId="31" applyNumberFormat="0" applyFill="0" applyAlignment="0" applyProtection="0">
      <alignment vertical="center"/>
    </xf>
    <xf numFmtId="0" fontId="106" fillId="0" borderId="31" applyNumberFormat="0" applyFill="0" applyAlignment="0" applyProtection="0">
      <alignment vertical="center"/>
    </xf>
    <xf numFmtId="0" fontId="106" fillId="0" borderId="31" applyNumberFormat="0" applyFill="0" applyAlignment="0" applyProtection="0">
      <alignment vertical="center"/>
    </xf>
    <xf numFmtId="0" fontId="100" fillId="0" borderId="30" applyNumberFormat="0" applyFill="0" applyAlignment="0" applyProtection="0">
      <alignment vertical="center"/>
    </xf>
    <xf numFmtId="0" fontId="100" fillId="0" borderId="30" applyNumberFormat="0" applyFill="0" applyAlignment="0" applyProtection="0">
      <alignment vertical="center"/>
    </xf>
    <xf numFmtId="0" fontId="100" fillId="0" borderId="30" applyNumberFormat="0" applyFill="0" applyAlignment="0" applyProtection="0">
      <alignment vertical="center"/>
    </xf>
    <xf numFmtId="0" fontId="100" fillId="0" borderId="30" applyNumberFormat="0" applyFill="0" applyAlignment="0" applyProtection="0">
      <alignment vertical="center"/>
    </xf>
    <xf numFmtId="0" fontId="170" fillId="0" borderId="0" applyNumberFormat="0" applyFill="0" applyBorder="0" applyAlignment="0" applyProtection="0"/>
    <xf numFmtId="0" fontId="100" fillId="0" borderId="30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/>
    <xf numFmtId="0" fontId="100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/>
    <xf numFmtId="0" fontId="100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/>
    <xf numFmtId="0" fontId="171" fillId="2" borderId="22" applyNumberForma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/>
    <xf numFmtId="0" fontId="100" fillId="0" borderId="0" applyNumberFormat="0" applyFill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202" fontId="88" fillId="0" borderId="0" applyFill="0" applyBorder="0" applyProtection="0">
      <alignment horizontal="right"/>
    </xf>
    <xf numFmtId="0" fontId="104" fillId="0" borderId="0" applyNumberFormat="0" applyFill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72" fillId="0" borderId="14" applyNumberFormat="0" applyFill="0" applyProtection="0">
      <alignment horizontal="center"/>
    </xf>
    <xf numFmtId="0" fontId="74" fillId="20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73" fillId="0" borderId="31" applyNumberFormat="0" applyFill="0" applyAlignment="0" applyProtection="0">
      <alignment vertical="center"/>
    </xf>
    <xf numFmtId="0" fontId="12" fillId="0" borderId="0"/>
    <xf numFmtId="0" fontId="174" fillId="0" borderId="41" applyNumberFormat="0" applyFill="0" applyAlignment="0" applyProtection="0">
      <alignment vertical="center"/>
    </xf>
    <xf numFmtId="0" fontId="12" fillId="0" borderId="0"/>
    <xf numFmtId="0" fontId="17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16" fillId="0" borderId="0" applyNumberFormat="0" applyFill="0" applyBorder="0" applyAlignment="0" applyProtection="0"/>
    <xf numFmtId="0" fontId="12" fillId="0" borderId="0"/>
    <xf numFmtId="0" fontId="116" fillId="0" borderId="0" applyNumberFormat="0" applyFill="0" applyBorder="0" applyAlignment="0" applyProtection="0"/>
    <xf numFmtId="0" fontId="92" fillId="0" borderId="27" applyNumberFormat="0" applyFill="0" applyProtection="0">
      <alignment horizont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12" fillId="0" borderId="0"/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117" fillId="37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12" fillId="0" borderId="0"/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12" fillId="0" borderId="0"/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103" fillId="11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103" fillId="11" borderId="0" applyNumberFormat="0" applyBorder="0" applyAlignment="0" applyProtection="0">
      <alignment vertical="center"/>
    </xf>
    <xf numFmtId="0" fontId="103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12" fillId="0" borderId="0"/>
    <xf numFmtId="0" fontId="55" fillId="11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2" fillId="0" borderId="0"/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2" fillId="0" borderId="0"/>
    <xf numFmtId="0" fontId="69" fillId="11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03" fillId="11" borderId="0" applyNumberFormat="0" applyBorder="0" applyAlignment="0" applyProtection="0">
      <alignment vertical="center"/>
    </xf>
    <xf numFmtId="0" fontId="12" fillId="0" borderId="0"/>
    <xf numFmtId="0" fontId="22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6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12" fillId="0" borderId="0"/>
    <xf numFmtId="0" fontId="118" fillId="0" borderId="0" applyNumberFormat="0" applyFill="0" applyBorder="0" applyAlignment="0" applyProtection="0"/>
    <xf numFmtId="0" fontId="10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03" fillId="11" borderId="0" applyNumberFormat="0" applyBorder="0" applyAlignment="0" applyProtection="0">
      <alignment vertical="center"/>
    </xf>
    <xf numFmtId="0" fontId="103" fillId="11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12" fillId="0" borderId="0"/>
    <xf numFmtId="0" fontId="60" fillId="12" borderId="0" applyNumberFormat="0" applyBorder="0" applyAlignment="0" applyProtection="0">
      <alignment vertical="center"/>
    </xf>
    <xf numFmtId="0" fontId="12" fillId="0" borderId="0"/>
    <xf numFmtId="0" fontId="60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12" fillId="0" borderId="0"/>
    <xf numFmtId="0" fontId="69" fillId="12" borderId="0" applyNumberFormat="0" applyBorder="0" applyAlignment="0" applyProtection="0">
      <alignment vertical="center"/>
    </xf>
    <xf numFmtId="0" fontId="12" fillId="0" borderId="0"/>
    <xf numFmtId="0" fontId="6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12" fillId="0" borderId="0"/>
    <xf numFmtId="0" fontId="50" fillId="5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69" fillId="12" borderId="0" applyNumberFormat="0" applyBorder="0" applyAlignment="0" applyProtection="0">
      <alignment vertical="center"/>
    </xf>
    <xf numFmtId="0" fontId="12" fillId="0" borderId="0"/>
    <xf numFmtId="0" fontId="69" fillId="12" borderId="0" applyNumberFormat="0" applyBorder="0" applyAlignment="0" applyProtection="0">
      <alignment vertical="center"/>
    </xf>
    <xf numFmtId="0" fontId="12" fillId="0" borderId="0"/>
    <xf numFmtId="0" fontId="69" fillId="12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12" fillId="0" borderId="0"/>
    <xf numFmtId="0" fontId="69" fillId="12" borderId="0" applyNumberFormat="0" applyBorder="0" applyAlignment="0" applyProtection="0">
      <alignment vertical="center"/>
    </xf>
    <xf numFmtId="0" fontId="54" fillId="67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69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12" fillId="0" borderId="0"/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175" fillId="1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131" fillId="64" borderId="0" applyNumberFormat="0" applyBorder="0" applyAlignment="0" applyProtection="0"/>
    <xf numFmtId="0" fontId="103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123" fillId="11" borderId="0" applyNumberFormat="0" applyBorder="0" applyAlignment="0" applyProtection="0">
      <alignment vertical="center"/>
    </xf>
    <xf numFmtId="0" fontId="123" fillId="11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12" fillId="0" borderId="0"/>
    <xf numFmtId="0" fontId="131" fillId="64" borderId="0" applyNumberFormat="0" applyBorder="0" applyAlignment="0" applyProtection="0"/>
    <xf numFmtId="0" fontId="67" fillId="8" borderId="0" applyNumberFormat="0" applyBorder="0" applyAlignment="0" applyProtection="0">
      <alignment vertical="center"/>
    </xf>
    <xf numFmtId="0" fontId="126" fillId="12" borderId="0" applyNumberFormat="0" applyBorder="0" applyAlignment="0" applyProtection="0">
      <alignment vertical="center"/>
    </xf>
    <xf numFmtId="0" fontId="12" fillId="0" borderId="0"/>
    <xf numFmtId="0" fontId="67" fillId="8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131" fillId="64" borderId="0" applyNumberFormat="0" applyBorder="0" applyAlignment="0" applyProtection="0"/>
    <xf numFmtId="0" fontId="69" fillId="12" borderId="0" applyNumberFormat="0" applyBorder="0" applyAlignment="0" applyProtection="0">
      <alignment vertical="center"/>
    </xf>
    <xf numFmtId="0" fontId="12" fillId="0" borderId="0"/>
    <xf numFmtId="0" fontId="176" fillId="5" borderId="0" applyNumberFormat="0" applyBorder="0" applyAlignment="0" applyProtection="0">
      <alignment vertical="center"/>
    </xf>
    <xf numFmtId="0" fontId="103" fillId="11" borderId="0" applyNumberFormat="0" applyBorder="0" applyAlignment="0" applyProtection="0">
      <alignment vertical="center"/>
    </xf>
    <xf numFmtId="0" fontId="103" fillId="11" borderId="0" applyNumberFormat="0" applyBorder="0" applyAlignment="0" applyProtection="0">
      <alignment vertical="center"/>
    </xf>
    <xf numFmtId="0" fontId="12" fillId="0" borderId="0"/>
    <xf numFmtId="0" fontId="55" fillId="11" borderId="0" applyNumberFormat="0" applyBorder="0" applyAlignment="0" applyProtection="0">
      <alignment vertical="center"/>
    </xf>
    <xf numFmtId="0" fontId="12" fillId="0" borderId="0"/>
    <xf numFmtId="0" fontId="55" fillId="11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103" fillId="11" borderId="0" applyNumberFormat="0" applyBorder="0" applyAlignment="0" applyProtection="0">
      <alignment vertical="center"/>
    </xf>
    <xf numFmtId="0" fontId="103" fillId="11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117" fillId="37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12" fillId="0" borderId="0"/>
    <xf numFmtId="0" fontId="69" fillId="12" borderId="0" applyNumberFormat="0" applyBorder="0" applyAlignment="0" applyProtection="0">
      <alignment vertical="center"/>
    </xf>
    <xf numFmtId="0" fontId="12" fillId="0" borderId="0"/>
    <xf numFmtId="0" fontId="122" fillId="20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171" fillId="4" borderId="22" applyNumberFormat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18" borderId="17" applyNumberFormat="0" applyFont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12" fillId="0" borderId="0"/>
    <xf numFmtId="0" fontId="6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12" fillId="0" borderId="0"/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69" fillId="11" borderId="0" applyNumberFormat="0" applyBorder="0" applyAlignment="0" applyProtection="0">
      <alignment vertical="center"/>
    </xf>
    <xf numFmtId="0" fontId="12" fillId="0" borderId="0"/>
    <xf numFmtId="0" fontId="60" fillId="12" borderId="0" applyNumberFormat="0" applyBorder="0" applyAlignment="0" applyProtection="0">
      <alignment vertical="center"/>
    </xf>
    <xf numFmtId="0" fontId="12" fillId="0" borderId="0"/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12" fillId="0" borderId="0"/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12" fillId="0" borderId="0"/>
    <xf numFmtId="0" fontId="103" fillId="11" borderId="0" applyNumberFormat="0" applyBorder="0" applyAlignment="0" applyProtection="0">
      <alignment vertical="center"/>
    </xf>
    <xf numFmtId="0" fontId="126" fillId="12" borderId="0" applyNumberFormat="0" applyBorder="0" applyAlignment="0" applyProtection="0">
      <alignment vertical="center"/>
    </xf>
    <xf numFmtId="0" fontId="103" fillId="11" borderId="0" applyNumberFormat="0" applyBorder="0" applyAlignment="0" applyProtection="0">
      <alignment vertical="center"/>
    </xf>
    <xf numFmtId="0" fontId="103" fillId="11" borderId="0" applyNumberFormat="0" applyBorder="0" applyAlignment="0" applyProtection="0">
      <alignment vertical="center"/>
    </xf>
    <xf numFmtId="0" fontId="12" fillId="0" borderId="0"/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123" fillId="12" borderId="0" applyNumberFormat="0" applyBorder="0" applyAlignment="0" applyProtection="0">
      <alignment vertical="center"/>
    </xf>
    <xf numFmtId="0" fontId="123" fillId="12" borderId="0" applyNumberFormat="0" applyBorder="0" applyAlignment="0" applyProtection="0">
      <alignment vertical="center"/>
    </xf>
    <xf numFmtId="0" fontId="12" fillId="0" borderId="0"/>
    <xf numFmtId="0" fontId="123" fillId="12" borderId="0" applyNumberFormat="0" applyBorder="0" applyAlignment="0" applyProtection="0">
      <alignment vertical="center"/>
    </xf>
    <xf numFmtId="0" fontId="123" fillId="12" borderId="0" applyNumberFormat="0" applyBorder="0" applyAlignment="0" applyProtection="0">
      <alignment vertical="center"/>
    </xf>
    <xf numFmtId="0" fontId="12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30" fillId="0" borderId="0"/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12" fillId="0" borderId="0"/>
    <xf numFmtId="0" fontId="69" fillId="12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2" fillId="0" borderId="0"/>
    <xf numFmtId="0" fontId="69" fillId="11" borderId="0" applyNumberFormat="0" applyBorder="0" applyAlignment="0" applyProtection="0">
      <alignment vertical="center"/>
    </xf>
    <xf numFmtId="0" fontId="131" fillId="64" borderId="0" applyNumberFormat="0" applyBorder="0" applyAlignment="0" applyProtection="0"/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122" fillId="20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12" fillId="0" borderId="0"/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12" fillId="0" borderId="0"/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12" fillId="0" borderId="0"/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12" fillId="0" borderId="0"/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12" fillId="0" borderId="0"/>
    <xf numFmtId="0" fontId="69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2" fillId="0" borderId="0"/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54" fillId="67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12" fillId="0" borderId="0"/>
    <xf numFmtId="0" fontId="69" fillId="11" borderId="0" applyNumberFormat="0" applyBorder="0" applyAlignment="0" applyProtection="0">
      <alignment vertical="center"/>
    </xf>
    <xf numFmtId="0" fontId="12" fillId="0" borderId="0"/>
    <xf numFmtId="0" fontId="22" fillId="0" borderId="0"/>
    <xf numFmtId="0" fontId="69" fillId="11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12" fillId="0" borderId="0"/>
    <xf numFmtId="0" fontId="69" fillId="12" borderId="0" applyNumberFormat="0" applyBorder="0" applyAlignment="0" applyProtection="0">
      <alignment vertical="center"/>
    </xf>
    <xf numFmtId="0" fontId="12" fillId="0" borderId="0"/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12" fillId="0" borderId="0"/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175" fillId="12" borderId="0" applyNumberFormat="0" applyBorder="0" applyAlignment="0" applyProtection="0">
      <alignment vertical="center"/>
    </xf>
    <xf numFmtId="0" fontId="12" fillId="0" borderId="0"/>
    <xf numFmtId="0" fontId="69" fillId="12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12" fillId="0" borderId="0"/>
    <xf numFmtId="0" fontId="60" fillId="12" borderId="0" applyNumberFormat="0" applyBorder="0" applyAlignment="0" applyProtection="0">
      <alignment vertical="center"/>
    </xf>
    <xf numFmtId="0" fontId="12" fillId="0" borderId="0"/>
    <xf numFmtId="0" fontId="60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126" fillId="12" borderId="0" applyNumberFormat="0" applyBorder="0" applyAlignment="0" applyProtection="0">
      <alignment vertical="center"/>
    </xf>
    <xf numFmtId="0" fontId="126" fillId="12" borderId="0" applyNumberFormat="0" applyBorder="0" applyAlignment="0" applyProtection="0">
      <alignment vertical="center"/>
    </xf>
    <xf numFmtId="0" fontId="126" fillId="1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69" fillId="12" borderId="0" applyNumberFormat="0" applyBorder="0" applyAlignment="0" applyProtection="0">
      <alignment vertical="center"/>
    </xf>
    <xf numFmtId="0" fontId="103" fillId="11" borderId="0" applyNumberFormat="0" applyBorder="0" applyAlignment="0" applyProtection="0">
      <alignment vertical="center"/>
    </xf>
    <xf numFmtId="0" fontId="12" fillId="0" borderId="0"/>
    <xf numFmtId="0" fontId="103" fillId="11" borderId="0" applyNumberFormat="0" applyBorder="0" applyAlignment="0" applyProtection="0">
      <alignment vertical="center"/>
    </xf>
    <xf numFmtId="0" fontId="103" fillId="11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7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7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7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67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7" fillId="8" borderId="0" applyNumberFormat="0" applyBorder="0" applyAlignment="0" applyProtection="0">
      <alignment vertical="center"/>
    </xf>
    <xf numFmtId="0" fontId="12" fillId="0" borderId="0"/>
    <xf numFmtId="0" fontId="8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0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7" fillId="8" borderId="0" applyNumberFormat="0" applyBorder="0" applyAlignment="0" applyProtection="0">
      <alignment vertical="center"/>
    </xf>
    <xf numFmtId="0" fontId="12" fillId="0" borderId="0"/>
    <xf numFmtId="0" fontId="67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7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3" fillId="16" borderId="16" applyNumberFormat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7" fillId="8" borderId="0" applyNumberFormat="0" applyBorder="0" applyAlignment="0" applyProtection="0">
      <alignment vertical="center"/>
    </xf>
    <xf numFmtId="0" fontId="12" fillId="0" borderId="0"/>
    <xf numFmtId="0" fontId="67" fillId="8" borderId="0" applyNumberFormat="0" applyBorder="0" applyAlignment="0" applyProtection="0">
      <alignment vertical="center"/>
    </xf>
    <xf numFmtId="0" fontId="12" fillId="0" borderId="0"/>
    <xf numFmtId="0" fontId="67" fillId="2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54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7" fillId="8" borderId="0" applyNumberFormat="0" applyBorder="0" applyAlignment="0" applyProtection="0">
      <alignment vertical="center"/>
    </xf>
    <xf numFmtId="0" fontId="12" fillId="0" borderId="0"/>
    <xf numFmtId="0" fontId="67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68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67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67" fillId="2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178" fontId="58" fillId="0" borderId="0" applyFont="0" applyFill="0" applyBorder="0" applyAlignment="0" applyProtection="0"/>
    <xf numFmtId="0" fontId="12" fillId="0" borderId="0"/>
    <xf numFmtId="0" fontId="12" fillId="0" borderId="0"/>
    <xf numFmtId="0" fontId="67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67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7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3" fillId="16" borderId="16" applyNumberFormat="0" applyAlignment="0" applyProtection="0">
      <alignment vertical="center"/>
    </xf>
    <xf numFmtId="0" fontId="12" fillId="0" borderId="0"/>
    <xf numFmtId="0" fontId="63" fillId="16" borderId="16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6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2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2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7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>
      <alignment vertical="center"/>
    </xf>
    <xf numFmtId="0" fontId="109" fillId="0" borderId="0"/>
    <xf numFmtId="0" fontId="22" fillId="0" borderId="0">
      <alignment vertical="center"/>
    </xf>
    <xf numFmtId="0" fontId="109" fillId="0" borderId="0"/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12" fillId="0" borderId="0"/>
    <xf numFmtId="0" fontId="54" fillId="67" borderId="0" applyNumberFormat="0" applyBorder="0" applyAlignment="0" applyProtection="0">
      <alignment vertical="center"/>
    </xf>
    <xf numFmtId="0" fontId="12" fillId="0" borderId="0"/>
    <xf numFmtId="0" fontId="67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1" fillId="6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09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22" fillId="0" borderId="0">
      <alignment vertical="center"/>
    </xf>
    <xf numFmtId="0" fontId="12" fillId="0" borderId="0"/>
    <xf numFmtId="0" fontId="1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7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7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left" wrapText="1"/>
    </xf>
    <xf numFmtId="0" fontId="12" fillId="0" borderId="0"/>
    <xf numFmtId="0" fontId="74" fillId="20" borderId="0" applyNumberFormat="0" applyBorder="0" applyAlignment="0" applyProtection="0">
      <alignment vertical="center"/>
    </xf>
    <xf numFmtId="0" fontId="12" fillId="0" borderId="0"/>
    <xf numFmtId="0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49" fillId="44" borderId="25" applyNumberFormat="0" applyAlignment="0" applyProtection="0">
      <alignment vertical="center"/>
    </xf>
    <xf numFmtId="0" fontId="12" fillId="0" borderId="0"/>
    <xf numFmtId="0" fontId="149" fillId="44" borderId="25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49" fillId="44" borderId="25" applyNumberFormat="0" applyAlignment="0" applyProtection="0">
      <alignment vertical="center"/>
    </xf>
    <xf numFmtId="0" fontId="12" fillId="0" borderId="0"/>
    <xf numFmtId="0" fontId="149" fillId="44" borderId="25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50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9" fillId="0" borderId="0"/>
    <xf numFmtId="0" fontId="109" fillId="0" borderId="0" applyFont="0" applyAlignment="0">
      <alignment vertical="center"/>
    </xf>
    <xf numFmtId="0" fontId="22" fillId="0" borderId="0">
      <alignment vertical="center"/>
    </xf>
    <xf numFmtId="0" fontId="109" fillId="0" borderId="0" applyFont="0" applyAlignment="0">
      <alignment vertical="center"/>
    </xf>
    <xf numFmtId="0" fontId="22" fillId="0" borderId="0">
      <alignment vertical="center"/>
    </xf>
    <xf numFmtId="0" fontId="109" fillId="0" borderId="0" applyFont="0" applyAlignment="0">
      <alignment vertical="center"/>
    </xf>
    <xf numFmtId="0" fontId="2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2" fillId="0" borderId="20" applyNumberFormat="0" applyFill="0" applyAlignment="0" applyProtection="0">
      <alignment vertical="center"/>
    </xf>
    <xf numFmtId="0" fontId="12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12" fillId="0" borderId="0">
      <alignment vertical="center"/>
    </xf>
    <xf numFmtId="43" fontId="1" fillId="0" borderId="0" applyFont="0" applyFill="0" applyBorder="0" applyAlignment="0" applyProtection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41" fontId="12" fillId="0" borderId="0" applyFont="0" applyFill="0" applyBorder="0" applyAlignment="0" applyProtection="0"/>
    <xf numFmtId="0" fontId="12" fillId="0" borderId="0"/>
    <xf numFmtId="41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67" fillId="8" borderId="0" applyNumberFormat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12" fillId="0" borderId="0"/>
    <xf numFmtId="0" fontId="109" fillId="0" borderId="0"/>
    <xf numFmtId="0" fontId="0" fillId="0" borderId="0"/>
    <xf numFmtId="0" fontId="22" fillId="0" borderId="0"/>
    <xf numFmtId="0" fontId="2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67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7" fillId="2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2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7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7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8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7" fillId="4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2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54" fillId="48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61" fillId="67" borderId="0" applyNumberFormat="0" applyBorder="0" applyAlignment="0" applyProtection="0">
      <alignment vertical="center"/>
    </xf>
    <xf numFmtId="0" fontId="61" fillId="7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61" fillId="51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17" fillId="0" borderId="0" applyFill="0" applyBorder="0" applyAlignment="0"/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122" fillId="20" borderId="0" applyNumberFormat="0" applyBorder="0" applyAlignment="0" applyProtection="0">
      <alignment vertical="center"/>
    </xf>
    <xf numFmtId="0" fontId="75" fillId="4" borderId="22" applyNumberFormat="0" applyAlignment="0" applyProtection="0">
      <alignment vertical="center"/>
    </xf>
    <xf numFmtId="0" fontId="122" fillId="20" borderId="0" applyNumberFormat="0" applyBorder="0" applyAlignment="0" applyProtection="0">
      <alignment vertical="center"/>
    </xf>
    <xf numFmtId="0" fontId="122" fillId="20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22" fillId="20" borderId="0" applyNumberFormat="0" applyBorder="0" applyAlignment="0" applyProtection="0">
      <alignment vertical="center"/>
    </xf>
    <xf numFmtId="0" fontId="122" fillId="20" borderId="0" applyNumberFormat="0" applyBorder="0" applyAlignment="0" applyProtection="0">
      <alignment vertical="center"/>
    </xf>
    <xf numFmtId="0" fontId="122" fillId="20" borderId="0" applyNumberFormat="0" applyBorder="0" applyAlignment="0" applyProtection="0">
      <alignment vertical="center"/>
    </xf>
    <xf numFmtId="0" fontId="122" fillId="20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22" fillId="18" borderId="17" applyNumberFormat="0" applyFont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74" fillId="69" borderId="0" applyNumberFormat="0" applyBorder="0" applyAlignment="0" applyProtection="0"/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74" fillId="69" borderId="0" applyNumberFormat="0" applyBorder="0" applyAlignment="0" applyProtection="0"/>
    <xf numFmtId="0" fontId="74" fillId="8" borderId="0" applyNumberFormat="0" applyBorder="0" applyAlignment="0" applyProtection="0"/>
    <xf numFmtId="0" fontId="122" fillId="8" borderId="0" applyNumberFormat="0" applyBorder="0" applyAlignment="0" applyProtection="0">
      <alignment vertical="center"/>
    </xf>
    <xf numFmtId="235" fontId="114" fillId="0" borderId="0" applyFont="0" applyFill="0" applyBorder="0" applyAlignment="0" applyProtection="0"/>
    <xf numFmtId="0" fontId="122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133" fillId="20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74" fillId="69" borderId="0" applyNumberFormat="0" applyBorder="0" applyAlignment="0" applyProtection="0"/>
    <xf numFmtId="0" fontId="74" fillId="8" borderId="0" applyNumberFormat="0" applyBorder="0" applyAlignment="0" applyProtection="0"/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122" fillId="20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122" fillId="20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87" fillId="4" borderId="25" applyNumberFormat="0" applyAlignment="0" applyProtection="0">
      <alignment vertical="center"/>
    </xf>
    <xf numFmtId="0" fontId="122" fillId="20" borderId="0" applyNumberFormat="0" applyBorder="0" applyAlignment="0" applyProtection="0">
      <alignment vertical="center"/>
    </xf>
    <xf numFmtId="0" fontId="122" fillId="20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122" fillId="20" borderId="0" applyNumberFormat="0" applyBorder="0" applyAlignment="0" applyProtection="0">
      <alignment vertical="center"/>
    </xf>
    <xf numFmtId="0" fontId="122" fillId="20" borderId="0" applyNumberFormat="0" applyBorder="0" applyAlignment="0" applyProtection="0">
      <alignment vertical="center"/>
    </xf>
    <xf numFmtId="0" fontId="122" fillId="20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33" fillId="8" borderId="0" applyNumberFormat="0" applyBorder="0" applyAlignment="0" applyProtection="0">
      <alignment vertical="center"/>
    </xf>
    <xf numFmtId="0" fontId="133" fillId="8" borderId="0" applyNumberFormat="0" applyBorder="0" applyAlignment="0" applyProtection="0">
      <alignment vertical="center"/>
    </xf>
    <xf numFmtId="0" fontId="133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/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12" fillId="0" borderId="0"/>
    <xf numFmtId="0" fontId="67" fillId="20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22" fillId="18" borderId="17" applyNumberFormat="0" applyFont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43" fontId="114" fillId="0" borderId="0" applyFont="0" applyFill="0" applyBorder="0" applyAlignment="0" applyProtection="0"/>
    <xf numFmtId="0" fontId="67" fillId="8" borderId="0" applyNumberFormat="0" applyBorder="0" applyAlignment="0" applyProtection="0">
      <alignment vertical="center"/>
    </xf>
    <xf numFmtId="0" fontId="122" fillId="20" borderId="0" applyNumberFormat="0" applyBorder="0" applyAlignment="0" applyProtection="0">
      <alignment vertical="center"/>
    </xf>
    <xf numFmtId="0" fontId="122" fillId="20" borderId="0" applyNumberFormat="0" applyBorder="0" applyAlignment="0" applyProtection="0">
      <alignment vertical="center"/>
    </xf>
    <xf numFmtId="0" fontId="122" fillId="20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4" fontId="65" fillId="0" borderId="0" applyFont="0" applyFill="0" applyBorder="0" applyAlignment="0" applyProtection="0"/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135" fillId="0" borderId="33" applyNumberFormat="0" applyFill="0" applyAlignment="0" applyProtection="0">
      <alignment vertical="center"/>
    </xf>
    <xf numFmtId="0" fontId="135" fillId="0" borderId="33" applyNumberFormat="0" applyFill="0" applyAlignment="0" applyProtection="0">
      <alignment vertical="center"/>
    </xf>
    <xf numFmtId="0" fontId="84" fillId="4" borderId="25" applyNumberFormat="0" applyAlignment="0" applyProtection="0">
      <alignment vertical="center"/>
    </xf>
    <xf numFmtId="0" fontId="84" fillId="4" borderId="25" applyNumberFormat="0" applyAlignment="0" applyProtection="0">
      <alignment vertical="center"/>
    </xf>
    <xf numFmtId="0" fontId="87" fillId="2" borderId="25" applyNumberFormat="0" applyAlignment="0" applyProtection="0">
      <alignment vertical="center"/>
    </xf>
    <xf numFmtId="0" fontId="63" fillId="16" borderId="16" applyNumberFormat="0" applyAlignment="0" applyProtection="0">
      <alignment vertical="center"/>
    </xf>
    <xf numFmtId="0" fontId="76" fillId="16" borderId="16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2" fillId="0" borderId="27" applyNumberFormat="0" applyFill="0" applyProtection="0">
      <alignment horizontal="left"/>
    </xf>
    <xf numFmtId="0" fontId="107" fillId="0" borderId="0" applyNumberForma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82" fillId="0" borderId="20" applyNumberFormat="0" applyFill="0" applyAlignment="0" applyProtection="0">
      <alignment vertical="center"/>
    </xf>
    <xf numFmtId="197" fontId="58" fillId="0" borderId="0" applyFont="0" applyFill="0" applyBorder="0" applyAlignment="0" applyProtection="0"/>
    <xf numFmtId="211" fontId="58" fillId="0" borderId="0" applyFont="0" applyFill="0" applyBorder="0" applyAlignment="0" applyProtection="0"/>
    <xf numFmtId="203" fontId="58" fillId="0" borderId="0" applyFont="0" applyFill="0" applyBorder="0" applyAlignment="0" applyProtection="0"/>
    <xf numFmtId="41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178" fontId="80" fillId="0" borderId="0" applyFont="0" applyFill="0" applyBorder="0" applyAlignment="0" applyProtection="0"/>
    <xf numFmtId="0" fontId="121" fillId="0" borderId="0"/>
    <xf numFmtId="0" fontId="66" fillId="63" borderId="0" applyNumberFormat="0" applyBorder="0" applyAlignment="0" applyProtection="0"/>
    <xf numFmtId="0" fontId="66" fillId="19" borderId="0" applyNumberFormat="0" applyBorder="0" applyAlignment="0" applyProtection="0"/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1" fillId="0" borderId="14" applyNumberFormat="0" applyFill="0" applyProtection="0">
      <alignment horizontal="left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1" fillId="0" borderId="0"/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75" fillId="4" borderId="22" applyNumberFormat="0" applyAlignment="0" applyProtection="0">
      <alignment vertical="center"/>
    </xf>
    <xf numFmtId="0" fontId="75" fillId="4" borderId="22" applyNumberFormat="0" applyAlignment="0" applyProtection="0">
      <alignment vertical="center"/>
    </xf>
    <xf numFmtId="0" fontId="119" fillId="44" borderId="25" applyNumberFormat="0" applyAlignment="0" applyProtection="0">
      <alignment vertical="center"/>
    </xf>
    <xf numFmtId="0" fontId="119" fillId="5" borderId="25" applyNumberFormat="0" applyAlignment="0" applyProtection="0">
      <alignment vertical="center"/>
    </xf>
    <xf numFmtId="1" fontId="1" fillId="0" borderId="27" applyFill="0" applyProtection="0">
      <alignment horizontal="center"/>
    </xf>
    <xf numFmtId="1" fontId="15" fillId="0" borderId="4">
      <alignment vertical="center"/>
      <protection locked="0"/>
    </xf>
    <xf numFmtId="0" fontId="90" fillId="0" borderId="0" applyNumberFormat="0" applyFill="0" applyBorder="0" applyAlignment="0" applyProtection="0">
      <alignment vertical="center"/>
    </xf>
    <xf numFmtId="200" fontId="65" fillId="0" borderId="0" applyFont="0" applyFill="0" applyBorder="0" applyAlignment="0" applyProtection="0"/>
    <xf numFmtId="0" fontId="73" fillId="0" borderId="0"/>
    <xf numFmtId="177" fontId="15" fillId="0" borderId="4">
      <alignment vertical="center"/>
      <protection locked="0"/>
    </xf>
    <xf numFmtId="0" fontId="83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18" borderId="17" applyNumberFormat="0" applyFont="0" applyAlignment="0" applyProtection="0">
      <alignment vertical="center"/>
    </xf>
    <xf numFmtId="0" fontId="12" fillId="18" borderId="17" applyNumberFormat="0" applyFont="0" applyAlignment="0" applyProtection="0">
      <alignment vertical="center"/>
    </xf>
    <xf numFmtId="0" fontId="12" fillId="18" borderId="17" applyNumberFormat="0" applyFont="0" applyAlignment="0" applyProtection="0">
      <alignment vertical="center"/>
    </xf>
    <xf numFmtId="0" fontId="12" fillId="18" borderId="17" applyNumberFormat="0" applyFont="0" applyAlignment="0" applyProtection="0">
      <alignment vertical="center"/>
    </xf>
    <xf numFmtId="0" fontId="12" fillId="18" borderId="17" applyNumberFormat="0" applyFont="0" applyAlignment="0" applyProtection="0">
      <alignment vertical="center"/>
    </xf>
    <xf numFmtId="0" fontId="12" fillId="18" borderId="17" applyNumberFormat="0" applyFont="0" applyAlignment="0" applyProtection="0">
      <alignment vertical="center"/>
    </xf>
    <xf numFmtId="0" fontId="12" fillId="18" borderId="17" applyNumberFormat="0" applyFont="0" applyAlignment="0" applyProtection="0">
      <alignment vertical="center"/>
    </xf>
    <xf numFmtId="0" fontId="12" fillId="18" borderId="17" applyNumberFormat="0" applyFont="0" applyAlignment="0" applyProtection="0">
      <alignment vertical="center"/>
    </xf>
    <xf numFmtId="0" fontId="4" fillId="18" borderId="17" applyNumberFormat="0" applyFont="0" applyAlignment="0" applyProtection="0">
      <alignment vertical="center"/>
    </xf>
    <xf numFmtId="183" fontId="1" fillId="0" borderId="4" applyNumberFormat="0"/>
    <xf numFmtId="41" fontId="114" fillId="0" borderId="0" applyFont="0" applyFill="0" applyBorder="0" applyAlignment="0" applyProtection="0"/>
    <xf numFmtId="208" fontId="114" fillId="0" borderId="0" applyFont="0" applyFill="0" applyBorder="0" applyAlignment="0" applyProtection="0"/>
    <xf numFmtId="0" fontId="12" fillId="0" borderId="0"/>
  </cellStyleXfs>
  <cellXfs count="301">
    <xf numFmtId="0" fontId="0" fillId="0" borderId="0" xfId="0">
      <alignment vertical="center"/>
    </xf>
    <xf numFmtId="0" fontId="1" fillId="0" borderId="0" xfId="760" applyFont="1" applyFill="1" applyBorder="1" applyAlignment="1"/>
    <xf numFmtId="0" fontId="2" fillId="0" borderId="0" xfId="1089" applyFont="1" applyFill="1"/>
    <xf numFmtId="0" fontId="3" fillId="2" borderId="0" xfId="760" applyNumberFormat="1" applyFont="1" applyFill="1" applyBorder="1" applyAlignment="1" applyProtection="1">
      <alignment horizontal="center" vertical="center"/>
    </xf>
    <xf numFmtId="0" fontId="4" fillId="2" borderId="1" xfId="760" applyNumberFormat="1" applyFont="1" applyFill="1" applyBorder="1" applyAlignment="1" applyProtection="1">
      <alignment vertical="center"/>
    </xf>
    <xf numFmtId="0" fontId="5" fillId="2" borderId="1" xfId="760" applyNumberFormat="1" applyFont="1" applyFill="1" applyBorder="1" applyAlignment="1" applyProtection="1">
      <alignment vertical="center"/>
    </xf>
    <xf numFmtId="0" fontId="4" fillId="2" borderId="0" xfId="760" applyNumberFormat="1" applyFont="1" applyFill="1" applyBorder="1" applyAlignment="1" applyProtection="1">
      <alignment horizontal="center" vertical="center"/>
    </xf>
    <xf numFmtId="0" fontId="6" fillId="2" borderId="2" xfId="760" applyNumberFormat="1" applyFont="1" applyFill="1" applyBorder="1" applyAlignment="1" applyProtection="1">
      <alignment horizontal="center" vertical="center" wrapText="1"/>
    </xf>
    <xf numFmtId="0" fontId="6" fillId="2" borderId="3" xfId="760" applyNumberFormat="1" applyFont="1" applyFill="1" applyBorder="1" applyAlignment="1" applyProtection="1">
      <alignment horizontal="center" vertical="center" wrapText="1"/>
    </xf>
    <xf numFmtId="0" fontId="6" fillId="2" borderId="4" xfId="760" applyNumberFormat="1" applyFont="1" applyFill="1" applyBorder="1" applyAlignment="1" applyProtection="1">
      <alignment horizontal="center" vertical="center" wrapText="1"/>
    </xf>
    <xf numFmtId="0" fontId="6" fillId="2" borderId="5" xfId="760" applyNumberFormat="1" applyFont="1" applyFill="1" applyBorder="1" applyAlignment="1" applyProtection="1">
      <alignment horizontal="center" vertical="center" wrapText="1"/>
    </xf>
    <xf numFmtId="0" fontId="7" fillId="2" borderId="6" xfId="760" applyNumberFormat="1" applyFont="1" applyFill="1" applyBorder="1" applyAlignment="1" applyProtection="1">
      <alignment horizontal="left" vertical="center"/>
    </xf>
    <xf numFmtId="236" fontId="7" fillId="0" borderId="2" xfId="2155" applyNumberFormat="1" applyFont="1" applyFill="1" applyBorder="1" applyAlignment="1" applyProtection="1">
      <alignment horizontal="right" vertical="center" wrapText="1"/>
    </xf>
    <xf numFmtId="236" fontId="8" fillId="0" borderId="2" xfId="2155" applyNumberFormat="1" applyFont="1" applyFill="1" applyBorder="1" applyAlignment="1" applyProtection="1">
      <alignment horizontal="right" vertical="center" wrapText="1"/>
    </xf>
    <xf numFmtId="0" fontId="9" fillId="2" borderId="2" xfId="760" applyNumberFormat="1" applyFont="1" applyFill="1" applyBorder="1" applyAlignment="1" applyProtection="1">
      <alignment horizontal="left" vertical="center"/>
    </xf>
    <xf numFmtId="236" fontId="10" fillId="0" borderId="4" xfId="2155" applyNumberFormat="1" applyFont="1" applyFill="1" applyBorder="1" applyAlignment="1">
      <alignment wrapText="1"/>
    </xf>
    <xf numFmtId="0" fontId="9" fillId="2" borderId="2" xfId="760" applyNumberFormat="1" applyFont="1" applyFill="1" applyBorder="1" applyAlignment="1" applyProtection="1">
      <alignment vertical="center"/>
    </xf>
    <xf numFmtId="0" fontId="9" fillId="2" borderId="4" xfId="760" applyNumberFormat="1" applyFont="1" applyFill="1" applyBorder="1" applyAlignment="1" applyProtection="1">
      <alignment vertical="center"/>
    </xf>
    <xf numFmtId="0" fontId="11" fillId="2" borderId="2" xfId="760" applyNumberFormat="1" applyFont="1" applyFill="1" applyBorder="1" applyAlignment="1" applyProtection="1">
      <alignment horizontal="left" vertical="center"/>
    </xf>
    <xf numFmtId="236" fontId="9" fillId="0" borderId="2" xfId="2155" applyNumberFormat="1" applyFont="1" applyFill="1" applyBorder="1" applyAlignment="1" applyProtection="1">
      <alignment horizontal="right" vertical="center" wrapText="1"/>
    </xf>
    <xf numFmtId="0" fontId="7" fillId="2" borderId="2" xfId="760" applyNumberFormat="1" applyFont="1" applyFill="1" applyBorder="1" applyAlignment="1" applyProtection="1">
      <alignment horizontal="left" vertical="center"/>
    </xf>
    <xf numFmtId="0" fontId="12" fillId="0" borderId="0" xfId="760" applyFont="1" applyFill="1" applyBorder="1" applyAlignment="1">
      <alignment horizontal="left" vertical="center" wrapText="1"/>
    </xf>
    <xf numFmtId="0" fontId="7" fillId="2" borderId="7" xfId="760" applyNumberFormat="1" applyFont="1" applyFill="1" applyBorder="1" applyAlignment="1" applyProtection="1">
      <alignment horizontal="left" vertical="center"/>
    </xf>
    <xf numFmtId="236" fontId="7" fillId="0" borderId="7" xfId="2155" applyNumberFormat="1" applyFont="1" applyFill="1" applyBorder="1" applyAlignment="1" applyProtection="1">
      <alignment horizontal="right" vertical="center" wrapText="1"/>
    </xf>
    <xf numFmtId="0" fontId="7" fillId="2" borderId="4" xfId="760" applyNumberFormat="1" applyFont="1" applyFill="1" applyBorder="1" applyAlignment="1" applyProtection="1">
      <alignment horizontal="left" vertical="center"/>
    </xf>
    <xf numFmtId="236" fontId="7" fillId="0" borderId="4" xfId="2155" applyNumberFormat="1" applyFont="1" applyFill="1" applyBorder="1" applyAlignment="1" applyProtection="1">
      <alignment horizontal="right" vertical="center" wrapText="1"/>
    </xf>
    <xf numFmtId="0" fontId="12" fillId="0" borderId="0" xfId="2880" applyAlignment="1">
      <alignment vertical="center"/>
    </xf>
    <xf numFmtId="0" fontId="12" fillId="0" borderId="0" xfId="2880"/>
    <xf numFmtId="0" fontId="13" fillId="0" borderId="0" xfId="2387" applyFont="1" applyFill="1" applyAlignment="1">
      <alignment vertical="center"/>
    </xf>
    <xf numFmtId="0" fontId="14" fillId="0" borderId="0" xfId="2387" applyFont="1" applyFill="1" applyAlignment="1">
      <alignment horizontal="center" vertical="center"/>
    </xf>
    <xf numFmtId="0" fontId="15" fillId="0" borderId="0" xfId="2880" applyFont="1" applyAlignment="1">
      <alignment vertical="center"/>
    </xf>
    <xf numFmtId="0" fontId="16" fillId="0" borderId="8" xfId="491" applyFont="1" applyFill="1" applyBorder="1" applyAlignment="1">
      <alignment horizontal="center" vertical="center" wrapText="1"/>
    </xf>
    <xf numFmtId="0" fontId="16" fillId="0" borderId="9" xfId="491" applyFont="1" applyFill="1" applyBorder="1" applyAlignment="1">
      <alignment horizontal="center" vertical="center" wrapText="1"/>
    </xf>
    <xf numFmtId="0" fontId="16" fillId="0" borderId="4" xfId="491" applyFont="1" applyFill="1" applyBorder="1" applyAlignment="1">
      <alignment horizontal="center" vertical="center" wrapText="1"/>
    </xf>
    <xf numFmtId="0" fontId="16" fillId="0" borderId="4" xfId="491" applyFont="1" applyFill="1" applyBorder="1" applyAlignment="1">
      <alignment horizontal="center" vertical="center"/>
    </xf>
    <xf numFmtId="237" fontId="17" fillId="0" borderId="4" xfId="0" applyNumberFormat="1" applyFont="1" applyFill="1" applyBorder="1" applyAlignment="1" applyProtection="1">
      <alignment horizontal="left" vertical="center"/>
    </xf>
    <xf numFmtId="238" fontId="17" fillId="0" borderId="4" xfId="491" applyNumberFormat="1" applyFont="1" applyBorder="1" applyAlignment="1">
      <alignment horizontal="center" wrapText="1"/>
    </xf>
    <xf numFmtId="238" fontId="17" fillId="0" borderId="4" xfId="491" applyNumberFormat="1" applyFont="1" applyFill="1" applyBorder="1" applyAlignment="1">
      <alignment vertical="center"/>
    </xf>
    <xf numFmtId="0" fontId="17" fillId="0" borderId="4" xfId="491" applyFont="1" applyBorder="1"/>
    <xf numFmtId="239" fontId="17" fillId="0" borderId="4" xfId="491" applyNumberFormat="1" applyFont="1" applyFill="1" applyBorder="1" applyAlignment="1">
      <alignment vertical="center"/>
    </xf>
    <xf numFmtId="237" fontId="17" fillId="0" borderId="4" xfId="0" applyNumberFormat="1" applyFont="1" applyFill="1" applyBorder="1" applyAlignment="1" applyProtection="1">
      <alignment horizontal="center" vertical="center"/>
    </xf>
    <xf numFmtId="0" fontId="18" fillId="0" borderId="0" xfId="2387" applyFont="1" applyFill="1" applyAlignment="1">
      <alignment horizontal="center" vertical="center"/>
    </xf>
    <xf numFmtId="0" fontId="16" fillId="0" borderId="8" xfId="491" applyFont="1" applyFill="1" applyBorder="1" applyAlignment="1">
      <alignment horizontal="center" vertical="center"/>
    </xf>
    <xf numFmtId="0" fontId="16" fillId="0" borderId="9" xfId="491" applyFont="1" applyFill="1" applyBorder="1" applyAlignment="1">
      <alignment horizontal="center" vertical="center"/>
    </xf>
    <xf numFmtId="238" fontId="17" fillId="0" borderId="4" xfId="491" applyNumberFormat="1" applyFont="1" applyBorder="1" applyAlignment="1">
      <alignment wrapText="1"/>
    </xf>
    <xf numFmtId="3" fontId="17" fillId="0" borderId="4" xfId="491" applyNumberFormat="1" applyFont="1" applyFill="1" applyBorder="1" applyAlignment="1" applyProtection="1">
      <alignment vertical="center"/>
    </xf>
    <xf numFmtId="0" fontId="19" fillId="0" borderId="0" xfId="2721" applyFont="1" applyFill="1" applyAlignment="1">
      <alignment vertical="center"/>
    </xf>
    <xf numFmtId="0" fontId="20" fillId="0" borderId="0" xfId="2721" applyFont="1" applyFill="1" applyAlignment="1">
      <alignment horizontal="center" vertical="center"/>
    </xf>
    <xf numFmtId="0" fontId="21" fillId="0" borderId="0" xfId="2721" applyFont="1" applyFill="1" applyAlignment="1">
      <alignment horizontal="right" vertical="center"/>
    </xf>
    <xf numFmtId="0" fontId="22" fillId="0" borderId="8" xfId="2721" applyFont="1" applyFill="1" applyBorder="1" applyAlignment="1">
      <alignment horizontal="center" vertical="center"/>
    </xf>
    <xf numFmtId="0" fontId="22" fillId="0" borderId="9" xfId="2721" applyFont="1" applyFill="1" applyBorder="1" applyAlignment="1">
      <alignment horizontal="center" vertical="center"/>
    </xf>
    <xf numFmtId="0" fontId="22" fillId="0" borderId="4" xfId="2721" applyFont="1" applyFill="1" applyBorder="1" applyAlignment="1">
      <alignment horizontal="center" vertical="center"/>
    </xf>
    <xf numFmtId="0" fontId="19" fillId="0" borderId="8" xfId="2721" applyFont="1" applyFill="1" applyBorder="1" applyAlignment="1">
      <alignment horizontal="center" vertical="center"/>
    </xf>
    <xf numFmtId="0" fontId="19" fillId="0" borderId="9" xfId="2721" applyFont="1" applyFill="1" applyBorder="1" applyAlignment="1">
      <alignment horizontal="center" vertical="center"/>
    </xf>
    <xf numFmtId="0" fontId="19" fillId="0" borderId="4" xfId="2721" applyFont="1" applyFill="1" applyBorder="1" applyAlignment="1">
      <alignment horizontal="center" vertical="center"/>
    </xf>
    <xf numFmtId="0" fontId="21" fillId="0" borderId="10" xfId="2721" applyFont="1" applyFill="1" applyBorder="1" applyAlignment="1">
      <alignment horizontal="left" vertical="center"/>
    </xf>
    <xf numFmtId="0" fontId="23" fillId="0" borderId="10" xfId="2721" applyFont="1" applyFill="1" applyBorder="1" applyAlignment="1">
      <alignment horizontal="left" vertical="center"/>
    </xf>
    <xf numFmtId="0" fontId="22" fillId="0" borderId="0" xfId="2721" applyFont="1" applyFill="1" applyAlignment="1">
      <alignment vertical="center"/>
    </xf>
    <xf numFmtId="0" fontId="12" fillId="0" borderId="0" xfId="0" applyFont="1" applyFill="1" applyBorder="1" applyAlignment="1">
      <alignment wrapText="1"/>
    </xf>
    <xf numFmtId="0" fontId="12" fillId="0" borderId="0" xfId="0" applyFont="1" applyFill="1" applyBorder="1" applyAlignment="1"/>
    <xf numFmtId="0" fontId="0" fillId="0" borderId="0" xfId="0" applyFill="1" applyAlignment="1"/>
    <xf numFmtId="0" fontId="24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right" vertical="center"/>
    </xf>
    <xf numFmtId="0" fontId="17" fillId="0" borderId="0" xfId="0" applyNumberFormat="1" applyFont="1" applyFill="1" applyBorder="1" applyAlignment="1" applyProtection="1">
      <alignment vertical="center"/>
    </xf>
    <xf numFmtId="0" fontId="25" fillId="0" borderId="4" xfId="0" applyNumberFormat="1" applyFont="1" applyFill="1" applyBorder="1" applyAlignment="1" applyProtection="1">
      <alignment horizontal="center" vertical="center" wrapText="1"/>
    </xf>
    <xf numFmtId="0" fontId="17" fillId="0" borderId="4" xfId="0" applyNumberFormat="1" applyFont="1" applyFill="1" applyBorder="1" applyAlignment="1" applyProtection="1">
      <alignment horizontal="left" vertical="center"/>
    </xf>
    <xf numFmtId="0" fontId="25" fillId="0" borderId="4" xfId="0" applyNumberFormat="1" applyFont="1" applyFill="1" applyBorder="1" applyAlignment="1" applyProtection="1">
      <alignment horizontal="center" vertical="center"/>
    </xf>
    <xf numFmtId="3" fontId="17" fillId="0" borderId="4" xfId="0" applyNumberFormat="1" applyFont="1" applyFill="1" applyBorder="1" applyAlignment="1" applyProtection="1">
      <alignment horizontal="right" vertical="center"/>
    </xf>
    <xf numFmtId="0" fontId="26" fillId="0" borderId="0" xfId="2880" applyFont="1" applyFill="1" applyAlignment="1">
      <alignment vertical="center"/>
    </xf>
    <xf numFmtId="0" fontId="12" fillId="0" borderId="0" xfId="2880" applyFont="1" applyFill="1" applyAlignment="1">
      <alignment vertical="center"/>
    </xf>
    <xf numFmtId="0" fontId="18" fillId="0" borderId="0" xfId="2880" applyFont="1" applyFill="1" applyAlignment="1">
      <alignment horizontal="center" vertical="center"/>
    </xf>
    <xf numFmtId="0" fontId="27" fillId="0" borderId="0" xfId="2880" applyFont="1" applyFill="1" applyAlignment="1">
      <alignment vertical="center"/>
    </xf>
    <xf numFmtId="0" fontId="26" fillId="0" borderId="4" xfId="2880" applyFont="1" applyFill="1" applyBorder="1" applyAlignment="1">
      <alignment horizontal="center" vertical="center"/>
    </xf>
    <xf numFmtId="0" fontId="28" fillId="0" borderId="4" xfId="2880" applyFont="1" applyFill="1" applyBorder="1" applyAlignment="1">
      <alignment horizontal="center" vertical="center"/>
    </xf>
    <xf numFmtId="0" fontId="12" fillId="0" borderId="4" xfId="2880" applyFont="1" applyFill="1" applyBorder="1" applyAlignment="1">
      <alignment horizontal="center" vertical="center"/>
    </xf>
    <xf numFmtId="0" fontId="28" fillId="0" borderId="4" xfId="2880" applyFont="1" applyFill="1" applyBorder="1" applyAlignment="1">
      <alignment horizontal="center" vertical="center" shrinkToFit="1"/>
    </xf>
    <xf numFmtId="0" fontId="12" fillId="0" borderId="4" xfId="2880" applyFont="1" applyFill="1" applyBorder="1" applyAlignment="1">
      <alignment vertical="center"/>
    </xf>
    <xf numFmtId="0" fontId="28" fillId="0" borderId="4" xfId="2880" applyFont="1" applyFill="1" applyBorder="1" applyAlignment="1">
      <alignment vertical="center"/>
    </xf>
    <xf numFmtId="0" fontId="28" fillId="0" borderId="4" xfId="2880" applyFont="1" applyFill="1" applyBorder="1" applyAlignment="1">
      <alignment vertical="center" shrinkToFit="1"/>
    </xf>
    <xf numFmtId="0" fontId="15" fillId="0" borderId="4" xfId="2880" applyFont="1" applyFill="1" applyBorder="1" applyAlignment="1">
      <alignment vertical="center"/>
    </xf>
    <xf numFmtId="0" fontId="15" fillId="0" borderId="4" xfId="2880" applyFont="1" applyFill="1" applyBorder="1" applyAlignment="1">
      <alignment vertical="center" shrinkToFit="1"/>
    </xf>
    <xf numFmtId="1" fontId="15" fillId="0" borderId="4" xfId="2880" applyNumberFormat="1" applyFont="1" applyFill="1" applyBorder="1" applyAlignment="1" applyProtection="1">
      <alignment vertical="center" shrinkToFit="1"/>
      <protection locked="0"/>
    </xf>
    <xf numFmtId="1" fontId="15" fillId="0" borderId="4" xfId="2880" applyNumberFormat="1" applyFont="1" applyFill="1" applyBorder="1" applyAlignment="1" applyProtection="1">
      <alignment vertical="center"/>
      <protection locked="0"/>
    </xf>
    <xf numFmtId="0" fontId="17" fillId="0" borderId="0" xfId="2880" applyFont="1" applyFill="1" applyBorder="1" applyAlignment="1">
      <alignment horizontal="left" vertical="center"/>
    </xf>
    <xf numFmtId="0" fontId="12" fillId="0" borderId="0" xfId="1201" applyFont="1" applyFill="1" applyProtection="1">
      <protection locked="0"/>
    </xf>
    <xf numFmtId="0" fontId="26" fillId="0" borderId="0" xfId="1201" applyFont="1" applyFill="1" applyProtection="1">
      <protection locked="0"/>
    </xf>
    <xf numFmtId="0" fontId="29" fillId="0" borderId="0" xfId="1102" applyFont="1" applyFill="1" applyAlignment="1" applyProtection="1">
      <alignment horizontal="center" vertical="center" wrapText="1"/>
      <protection locked="0"/>
    </xf>
    <xf numFmtId="0" fontId="12" fillId="0" borderId="0" xfId="1102" applyFont="1" applyFill="1" applyProtection="1">
      <protection locked="0"/>
    </xf>
    <xf numFmtId="0" fontId="30" fillId="0" borderId="4" xfId="1201" applyFont="1" applyFill="1" applyBorder="1" applyAlignment="1" applyProtection="1">
      <alignment horizontal="center" vertical="center"/>
      <protection locked="0"/>
    </xf>
    <xf numFmtId="0" fontId="30" fillId="0" borderId="4" xfId="1102" applyFont="1" applyFill="1" applyBorder="1" applyAlignment="1" applyProtection="1">
      <alignment horizontal="center" vertical="center" wrapText="1"/>
      <protection locked="0"/>
    </xf>
    <xf numFmtId="0" fontId="26" fillId="0" borderId="4" xfId="962" applyNumberFormat="1" applyFont="1" applyFill="1" applyBorder="1" applyAlignment="1" applyProtection="1">
      <alignment horizontal="left" vertical="center" wrapText="1"/>
      <protection locked="0"/>
    </xf>
    <xf numFmtId="0" fontId="26" fillId="0" borderId="4" xfId="1102" applyNumberFormat="1" applyFont="1" applyFill="1" applyBorder="1" applyAlignment="1" applyProtection="1">
      <alignment horizontal="right" vertical="center" wrapText="1"/>
      <protection hidden="1"/>
    </xf>
    <xf numFmtId="0" fontId="26" fillId="0" borderId="4" xfId="1102" applyNumberFormat="1" applyFont="1" applyFill="1" applyBorder="1" applyAlignment="1" applyProtection="1">
      <alignment horizontal="right" vertical="center" wrapText="1"/>
      <protection locked="0"/>
    </xf>
    <xf numFmtId="0" fontId="12" fillId="0" borderId="4" xfId="962" applyNumberFormat="1" applyFont="1" applyFill="1" applyBorder="1" applyAlignment="1" applyProtection="1">
      <alignment horizontal="left" vertical="center" wrapText="1"/>
      <protection locked="0"/>
    </xf>
    <xf numFmtId="0" fontId="12" fillId="0" borderId="4" xfId="1102" applyNumberFormat="1" applyFont="1" applyFill="1" applyBorder="1" applyAlignment="1" applyProtection="1">
      <alignment horizontal="right" vertical="center" wrapText="1"/>
      <protection locked="0"/>
    </xf>
    <xf numFmtId="0" fontId="12" fillId="0" borderId="4" xfId="1102" applyNumberFormat="1" applyFont="1" applyFill="1" applyBorder="1" applyAlignment="1" applyProtection="1">
      <alignment horizontal="right" vertical="center" wrapText="1"/>
      <protection hidden="1"/>
    </xf>
    <xf numFmtId="0" fontId="26" fillId="0" borderId="4" xfId="1102" applyFont="1" applyFill="1" applyBorder="1" applyAlignment="1" applyProtection="1">
      <alignment horizontal="left" vertical="center" wrapText="1"/>
      <protection locked="0"/>
    </xf>
    <xf numFmtId="0" fontId="31" fillId="0" borderId="4" xfId="1089" applyNumberFormat="1" applyFont="1" applyFill="1" applyBorder="1" applyAlignment="1" applyProtection="1">
      <alignment horizontal="left" vertical="center" wrapText="1"/>
    </xf>
    <xf numFmtId="0" fontId="12" fillId="0" borderId="4" xfId="1102" applyFont="1" applyFill="1" applyBorder="1" applyAlignment="1" applyProtection="1">
      <alignment horizontal="left" vertical="center" wrapText="1"/>
      <protection locked="0"/>
    </xf>
    <xf numFmtId="9" fontId="12" fillId="0" borderId="0" xfId="34" applyFont="1" applyFill="1" applyAlignment="1" applyProtection="1">
      <protection locked="0"/>
    </xf>
    <xf numFmtId="0" fontId="12" fillId="0" borderId="0" xfId="1201" applyFont="1" applyFill="1" applyProtection="1">
      <protection hidden="1"/>
    </xf>
    <xf numFmtId="0" fontId="12" fillId="0" borderId="0" xfId="1201" applyFont="1" applyFill="1" applyAlignment="1" applyProtection="1">
      <alignment wrapText="1"/>
      <protection locked="0"/>
    </xf>
    <xf numFmtId="0" fontId="26" fillId="0" borderId="0" xfId="1201" applyFont="1" applyFill="1" applyProtection="1">
      <protection hidden="1"/>
    </xf>
    <xf numFmtId="0" fontId="12" fillId="0" borderId="0" xfId="1102" applyFont="1" applyFill="1" applyBorder="1" applyAlignment="1" applyProtection="1">
      <alignment vertical="center"/>
      <protection locked="0"/>
    </xf>
    <xf numFmtId="0" fontId="30" fillId="0" borderId="4" xfId="1102" applyFont="1" applyFill="1" applyBorder="1" applyAlignment="1" applyProtection="1">
      <alignment vertical="center"/>
      <protection locked="0"/>
    </xf>
    <xf numFmtId="0" fontId="30" fillId="0" borderId="8" xfId="1102" applyFont="1" applyFill="1" applyBorder="1" applyAlignment="1" applyProtection="1">
      <alignment horizontal="center" vertical="center"/>
      <protection locked="0"/>
    </xf>
    <xf numFmtId="0" fontId="30" fillId="0" borderId="11" xfId="1102" applyFont="1" applyFill="1" applyBorder="1" applyAlignment="1" applyProtection="1">
      <alignment horizontal="center" vertical="center"/>
      <protection locked="0"/>
    </xf>
    <xf numFmtId="0" fontId="26" fillId="0" borderId="4" xfId="1102" applyNumberFormat="1" applyFont="1" applyFill="1" applyBorder="1" applyAlignment="1" applyProtection="1">
      <alignment horizontal="left" vertical="center" wrapText="1"/>
      <protection locked="0"/>
    </xf>
    <xf numFmtId="0" fontId="12" fillId="0" borderId="4" xfId="1102" applyNumberFormat="1" applyFont="1" applyFill="1" applyBorder="1" applyAlignment="1" applyProtection="1">
      <alignment horizontal="left" vertical="center" wrapText="1"/>
      <protection locked="0"/>
    </xf>
    <xf numFmtId="10" fontId="12" fillId="0" borderId="0" xfId="34" applyNumberFormat="1" applyFont="1" applyFill="1" applyAlignment="1" applyProtection="1">
      <protection locked="0"/>
    </xf>
    <xf numFmtId="0" fontId="12" fillId="0" borderId="0" xfId="1201" applyFont="1" applyFill="1" applyAlignment="1" applyProtection="1">
      <alignment horizontal="center" vertical="center"/>
      <protection locked="0"/>
    </xf>
    <xf numFmtId="0" fontId="30" fillId="0" borderId="9" xfId="1102" applyFont="1" applyFill="1" applyBorder="1" applyAlignment="1" applyProtection="1">
      <alignment horizontal="center" vertical="center"/>
      <protection locked="0"/>
    </xf>
    <xf numFmtId="0" fontId="26" fillId="0" borderId="0" xfId="1102" applyFont="1" applyFill="1" applyAlignment="1" applyProtection="1">
      <alignment horizontal="center" vertical="center" wrapText="1"/>
      <protection locked="0"/>
    </xf>
    <xf numFmtId="0" fontId="12" fillId="0" borderId="0" xfId="1102" applyFont="1" applyFill="1" applyAlignment="1" applyProtection="1">
      <alignment horizontal="center" vertical="center" wrapText="1"/>
      <protection locked="0"/>
    </xf>
    <xf numFmtId="0" fontId="26" fillId="0" borderId="0" xfId="1102" applyFont="1" applyFill="1" applyAlignment="1" applyProtection="1">
      <alignment horizontal="center"/>
      <protection locked="0"/>
    </xf>
    <xf numFmtId="0" fontId="26" fillId="0" borderId="0" xfId="1102" applyFont="1" applyFill="1" applyProtection="1">
      <protection locked="0"/>
    </xf>
    <xf numFmtId="0" fontId="32" fillId="0" borderId="0" xfId="0" applyFont="1" applyFill="1" applyAlignment="1" applyProtection="1">
      <protection locked="0"/>
    </xf>
    <xf numFmtId="240" fontId="20" fillId="0" borderId="0" xfId="2721" applyNumberFormat="1" applyFont="1" applyFill="1" applyBorder="1" applyAlignment="1">
      <alignment horizontal="center" vertical="center"/>
    </xf>
    <xf numFmtId="240" fontId="22" fillId="0" borderId="12" xfId="2721" applyNumberFormat="1" applyFont="1" applyFill="1" applyBorder="1" applyAlignment="1">
      <alignment horizontal="right" vertical="center"/>
    </xf>
    <xf numFmtId="0" fontId="22" fillId="0" borderId="0" xfId="2721" applyFont="1" applyFill="1" applyBorder="1" applyAlignment="1"/>
    <xf numFmtId="0" fontId="33" fillId="3" borderId="0" xfId="2155" applyFont="1" applyFill="1" applyAlignment="1">
      <alignment horizontal="center" vertical="center" wrapText="1"/>
    </xf>
    <xf numFmtId="0" fontId="12" fillId="3" borderId="0" xfId="2155" applyFont="1" applyFill="1" applyAlignment="1">
      <alignment horizontal="center" vertical="center" wrapText="1"/>
    </xf>
    <xf numFmtId="0" fontId="1" fillId="3" borderId="0" xfId="2155" applyFont="1" applyFill="1" applyAlignment="1">
      <alignment horizontal="left" vertical="center" wrapText="1"/>
    </xf>
    <xf numFmtId="0" fontId="1" fillId="3" borderId="0" xfId="2155" applyFont="1" applyFill="1" applyAlignment="1">
      <alignment horizontal="center" vertical="center" wrapText="1"/>
    </xf>
    <xf numFmtId="0" fontId="1" fillId="3" borderId="0" xfId="2155" applyFont="1" applyFill="1" applyAlignment="1">
      <alignment vertical="center" wrapText="1"/>
    </xf>
    <xf numFmtId="0" fontId="1" fillId="3" borderId="0" xfId="2155" applyFont="1" applyFill="1" applyAlignment="1">
      <alignment horizontal="right" vertical="center" wrapText="1"/>
    </xf>
    <xf numFmtId="0" fontId="34" fillId="3" borderId="0" xfId="2155" applyFont="1" applyFill="1" applyAlignment="1">
      <alignment horizontal="left" vertical="center" wrapText="1"/>
    </xf>
    <xf numFmtId="49" fontId="35" fillId="3" borderId="0" xfId="2155" applyNumberFormat="1" applyFont="1" applyFill="1" applyAlignment="1">
      <alignment horizontal="center" vertical="center" wrapText="1"/>
    </xf>
    <xf numFmtId="0" fontId="17" fillId="3" borderId="12" xfId="2155" applyFont="1" applyFill="1" applyBorder="1" applyAlignment="1">
      <alignment horizontal="center" vertical="center" wrapText="1"/>
    </xf>
    <xf numFmtId="49" fontId="33" fillId="3" borderId="4" xfId="2155" applyNumberFormat="1" applyFont="1" applyFill="1" applyBorder="1" applyAlignment="1">
      <alignment horizontal="center" vertical="center" wrapText="1"/>
    </xf>
    <xf numFmtId="0" fontId="33" fillId="3" borderId="4" xfId="2155" applyFont="1" applyFill="1" applyBorder="1" applyAlignment="1">
      <alignment horizontal="center" vertical="center" wrapText="1"/>
    </xf>
    <xf numFmtId="0" fontId="36" fillId="3" borderId="4" xfId="2155" applyFont="1" applyFill="1" applyBorder="1" applyAlignment="1">
      <alignment horizontal="center" vertical="center" wrapText="1"/>
    </xf>
    <xf numFmtId="0" fontId="36" fillId="3" borderId="13" xfId="2155" applyFont="1" applyFill="1" applyBorder="1" applyAlignment="1">
      <alignment horizontal="center" vertical="center" wrapText="1"/>
    </xf>
    <xf numFmtId="0" fontId="36" fillId="3" borderId="14" xfId="2155" applyFont="1" applyFill="1" applyBorder="1" applyAlignment="1">
      <alignment horizontal="center" vertical="center" wrapText="1"/>
    </xf>
    <xf numFmtId="49" fontId="26" fillId="3" borderId="4" xfId="2155" applyNumberFormat="1" applyFont="1" applyFill="1" applyBorder="1" applyAlignment="1">
      <alignment horizontal="left" vertical="center" wrapText="1"/>
    </xf>
    <xf numFmtId="0" fontId="12" fillId="3" borderId="4" xfId="2155" applyFont="1" applyFill="1" applyBorder="1" applyAlignment="1">
      <alignment horizontal="right" vertical="center" wrapText="1"/>
    </xf>
    <xf numFmtId="239" fontId="37" fillId="0" borderId="4" xfId="0" applyNumberFormat="1" applyFont="1" applyFill="1" applyBorder="1" applyAlignment="1" applyProtection="1">
      <alignment horizontal="right" vertical="center"/>
    </xf>
    <xf numFmtId="0" fontId="26" fillId="3" borderId="4" xfId="2155" applyFont="1" applyFill="1" applyBorder="1" applyAlignment="1">
      <alignment horizontal="right" vertical="center" wrapText="1"/>
    </xf>
    <xf numFmtId="0" fontId="12" fillId="3" borderId="0" xfId="2155" applyFont="1" applyFill="1" applyAlignment="1">
      <alignment horizontal="left" vertical="center" wrapText="1"/>
    </xf>
    <xf numFmtId="0" fontId="33" fillId="3" borderId="13" xfId="2155" applyFont="1" applyFill="1" applyBorder="1" applyAlignment="1">
      <alignment horizontal="center" vertical="center" wrapText="1"/>
    </xf>
    <xf numFmtId="49" fontId="33" fillId="3" borderId="8" xfId="2155" applyNumberFormat="1" applyFont="1" applyFill="1" applyBorder="1" applyAlignment="1">
      <alignment horizontal="center" vertical="center" wrapText="1"/>
    </xf>
    <xf numFmtId="49" fontId="33" fillId="3" borderId="9" xfId="2155" applyNumberFormat="1" applyFont="1" applyFill="1" applyBorder="1" applyAlignment="1">
      <alignment horizontal="center" vertical="center" wrapText="1"/>
    </xf>
    <xf numFmtId="0" fontId="33" fillId="3" borderId="14" xfId="2155" applyFont="1" applyFill="1" applyBorder="1" applyAlignment="1">
      <alignment horizontal="center" vertical="center" wrapText="1"/>
    </xf>
    <xf numFmtId="49" fontId="33" fillId="3" borderId="4" xfId="2155" applyNumberFormat="1" applyFont="1" applyFill="1" applyBorder="1" applyAlignment="1">
      <alignment vertical="center" wrapText="1"/>
    </xf>
    <xf numFmtId="0" fontId="33" fillId="3" borderId="4" xfId="2155" applyFont="1" applyFill="1" applyBorder="1" applyAlignment="1">
      <alignment horizontal="left" vertical="center" wrapText="1"/>
    </xf>
    <xf numFmtId="0" fontId="26" fillId="3" borderId="4" xfId="2155" applyFont="1" applyFill="1" applyBorder="1" applyAlignment="1">
      <alignment horizontal="center" vertical="center" wrapText="1"/>
    </xf>
    <xf numFmtId="49" fontId="38" fillId="3" borderId="4" xfId="2155" applyNumberFormat="1" applyFont="1" applyFill="1" applyBorder="1" applyAlignment="1">
      <alignment vertical="center" wrapText="1"/>
    </xf>
    <xf numFmtId="49" fontId="38" fillId="3" borderId="4" xfId="2155" applyNumberFormat="1" applyFont="1" applyFill="1" applyBorder="1" applyAlignment="1">
      <alignment horizontal="left" vertical="center" wrapText="1"/>
    </xf>
    <xf numFmtId="1" fontId="38" fillId="3" borderId="4" xfId="2155" applyNumberFormat="1" applyFont="1" applyFill="1" applyBorder="1" applyAlignment="1">
      <alignment horizontal="right" vertical="center" wrapText="1"/>
    </xf>
    <xf numFmtId="0" fontId="12" fillId="3" borderId="0" xfId="2155" applyFont="1" applyFill="1" applyAlignment="1">
      <alignment vertical="center" wrapText="1"/>
    </xf>
    <xf numFmtId="0" fontId="12" fillId="3" borderId="0" xfId="2155" applyFont="1" applyFill="1" applyAlignment="1">
      <alignment horizontal="right" vertical="center" wrapText="1"/>
    </xf>
    <xf numFmtId="1" fontId="12" fillId="3" borderId="0" xfId="2155" applyNumberFormat="1" applyFont="1" applyFill="1" applyAlignment="1">
      <alignment horizontal="right" vertical="center" wrapText="1"/>
    </xf>
    <xf numFmtId="0" fontId="38" fillId="3" borderId="4" xfId="2155" applyFont="1" applyFill="1" applyBorder="1" applyAlignment="1">
      <alignment horizontal="right" vertical="center" wrapText="1"/>
    </xf>
    <xf numFmtId="0" fontId="39" fillId="0" borderId="0" xfId="0" applyFont="1" applyFill="1" applyAlignment="1" applyProtection="1">
      <alignment vertical="center"/>
      <protection locked="0"/>
    </xf>
    <xf numFmtId="0" fontId="0" fillId="3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27" fillId="0" borderId="0" xfId="0" applyFont="1" applyFill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/>
      <protection locked="0"/>
    </xf>
    <xf numFmtId="0" fontId="38" fillId="0" borderId="0" xfId="0" applyFont="1" applyFill="1" applyBorder="1" applyAlignment="1" applyProtection="1">
      <alignment horizontal="center" vertical="center"/>
      <protection locked="0"/>
    </xf>
    <xf numFmtId="0" fontId="40" fillId="0" borderId="4" xfId="0" applyFont="1" applyFill="1" applyBorder="1" applyAlignment="1" applyProtection="1">
      <alignment horizontal="center" vertical="center"/>
      <protection locked="0"/>
    </xf>
    <xf numFmtId="3" fontId="40" fillId="0" borderId="4" xfId="0" applyNumberFormat="1" applyFont="1" applyFill="1" applyBorder="1" applyAlignment="1" applyProtection="1">
      <alignment vertical="center"/>
      <protection locked="0"/>
    </xf>
    <xf numFmtId="0" fontId="38" fillId="0" borderId="4" xfId="0" applyFont="1" applyFill="1" applyBorder="1" applyAlignment="1" applyProtection="1">
      <alignment vertical="center"/>
      <protection locked="0"/>
    </xf>
    <xf numFmtId="3" fontId="38" fillId="0" borderId="4" xfId="0" applyNumberFormat="1" applyFont="1" applyFill="1" applyBorder="1" applyAlignment="1" applyProtection="1">
      <alignment vertical="center"/>
      <protection locked="0"/>
    </xf>
    <xf numFmtId="0" fontId="37" fillId="0" borderId="4" xfId="0" applyFont="1" applyFill="1" applyBorder="1" applyAlignment="1" applyProtection="1">
      <alignment horizontal="right" vertical="center"/>
      <protection locked="0"/>
    </xf>
    <xf numFmtId="0" fontId="0" fillId="3" borderId="4" xfId="0" applyFont="1" applyFill="1" applyBorder="1" applyAlignment="1" applyProtection="1">
      <alignment vertical="center"/>
      <protection locked="0"/>
    </xf>
    <xf numFmtId="0" fontId="37" fillId="3" borderId="4" xfId="0" applyFont="1" applyFill="1" applyBorder="1" applyAlignment="1" applyProtection="1">
      <alignment horizontal="right" vertical="center"/>
      <protection locked="0"/>
    </xf>
    <xf numFmtId="1" fontId="40" fillId="0" borderId="4" xfId="0" applyNumberFormat="1" applyFont="1" applyFill="1" applyBorder="1" applyAlignment="1" applyProtection="1">
      <alignment horizontal="left" vertical="center"/>
      <protection locked="0"/>
    </xf>
    <xf numFmtId="1" fontId="38" fillId="0" borderId="4" xfId="0" applyNumberFormat="1" applyFont="1" applyFill="1" applyBorder="1" applyAlignment="1" applyProtection="1">
      <alignment horizontal="center" vertical="center"/>
    </xf>
    <xf numFmtId="1" fontId="38" fillId="0" borderId="4" xfId="0" applyNumberFormat="1" applyFont="1" applyFill="1" applyBorder="1" applyAlignment="1" applyProtection="1">
      <alignment horizontal="center" vertical="center"/>
      <protection locked="0"/>
    </xf>
    <xf numFmtId="1" fontId="38" fillId="0" borderId="4" xfId="0" applyNumberFormat="1" applyFont="1" applyFill="1" applyBorder="1" applyAlignment="1" applyProtection="1">
      <alignment vertical="center"/>
      <protection locked="0"/>
    </xf>
    <xf numFmtId="0" fontId="37" fillId="0" borderId="4" xfId="2306" applyFont="1" applyFill="1" applyBorder="1" applyAlignment="1">
      <alignment horizontal="right"/>
    </xf>
    <xf numFmtId="0" fontId="38" fillId="0" borderId="4" xfId="0" applyNumberFormat="1" applyFont="1" applyFill="1" applyBorder="1" applyAlignment="1" applyProtection="1">
      <alignment vertical="center"/>
      <protection locked="0"/>
    </xf>
    <xf numFmtId="3" fontId="37" fillId="0" borderId="4" xfId="2306" applyNumberFormat="1" applyFont="1" applyFill="1" applyBorder="1" applyAlignment="1" applyProtection="1">
      <alignment horizontal="right" vertical="center"/>
    </xf>
    <xf numFmtId="0" fontId="38" fillId="0" borderId="4" xfId="0" applyFont="1" applyFill="1" applyBorder="1" applyAlignment="1" applyProtection="1">
      <alignment vertical="center" wrapText="1"/>
      <protection locked="0"/>
    </xf>
    <xf numFmtId="0" fontId="37" fillId="0" borderId="4" xfId="0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41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right" vertical="center"/>
    </xf>
    <xf numFmtId="0" fontId="25" fillId="4" borderId="4" xfId="0" applyNumberFormat="1" applyFont="1" applyFill="1" applyBorder="1" applyAlignment="1" applyProtection="1">
      <alignment horizontal="center" vertical="center"/>
    </xf>
    <xf numFmtId="0" fontId="25" fillId="4" borderId="13" xfId="0" applyNumberFormat="1" applyFont="1" applyFill="1" applyBorder="1" applyAlignment="1" applyProtection="1">
      <alignment horizontal="center" vertical="center"/>
    </xf>
    <xf numFmtId="0" fontId="17" fillId="4" borderId="4" xfId="0" applyNumberFormat="1" applyFont="1" applyFill="1" applyBorder="1" applyAlignment="1" applyProtection="1">
      <alignment vertical="center"/>
    </xf>
    <xf numFmtId="0" fontId="25" fillId="4" borderId="8" xfId="0" applyNumberFormat="1" applyFont="1" applyFill="1" applyBorder="1" applyAlignment="1" applyProtection="1">
      <alignment vertical="center"/>
    </xf>
    <xf numFmtId="3" fontId="17" fillId="5" borderId="4" xfId="0" applyNumberFormat="1" applyFont="1" applyFill="1" applyBorder="1" applyAlignment="1" applyProtection="1">
      <alignment horizontal="right" vertical="center"/>
    </xf>
    <xf numFmtId="0" fontId="17" fillId="4" borderId="8" xfId="0" applyNumberFormat="1" applyFont="1" applyFill="1" applyBorder="1" applyAlignment="1" applyProtection="1">
      <alignment vertical="center"/>
    </xf>
    <xf numFmtId="3" fontId="17" fillId="6" borderId="4" xfId="0" applyNumberFormat="1" applyFont="1" applyFill="1" applyBorder="1" applyAlignment="1" applyProtection="1">
      <alignment horizontal="right" vertical="center"/>
    </xf>
    <xf numFmtId="0" fontId="30" fillId="0" borderId="0" xfId="760" applyFont="1" applyFill="1" applyBorder="1" applyAlignment="1" applyProtection="1">
      <alignment horizontal="center" vertical="center" wrapText="1"/>
      <protection locked="0"/>
    </xf>
    <xf numFmtId="0" fontId="42" fillId="0" borderId="0" xfId="2305" applyFont="1" applyFill="1" applyBorder="1" applyAlignment="1" applyProtection="1">
      <protection locked="0"/>
    </xf>
    <xf numFmtId="0" fontId="42" fillId="0" borderId="0" xfId="2305" applyFont="1" applyFill="1" applyBorder="1" applyAlignment="1"/>
    <xf numFmtId="0" fontId="1" fillId="0" borderId="0" xfId="760" applyFont="1" applyFill="1" applyBorder="1" applyAlignment="1" applyProtection="1">
      <alignment vertical="center"/>
      <protection locked="0"/>
    </xf>
    <xf numFmtId="0" fontId="1" fillId="0" borderId="0" xfId="760" applyNumberFormat="1" applyFont="1" applyFill="1" applyBorder="1" applyAlignment="1" applyProtection="1">
      <alignment vertical="center"/>
      <protection locked="0"/>
    </xf>
    <xf numFmtId="0" fontId="1" fillId="0" borderId="0" xfId="2305" applyFont="1" applyFill="1" applyBorder="1" applyAlignment="1" applyProtection="1">
      <protection locked="0"/>
    </xf>
    <xf numFmtId="0" fontId="17" fillId="0" borderId="0" xfId="2305" applyFont="1" applyFill="1" applyBorder="1" applyAlignment="1" applyProtection="1">
      <alignment horizontal="left" vertical="center" wrapText="1"/>
      <protection locked="0"/>
    </xf>
    <xf numFmtId="0" fontId="43" fillId="0" borderId="0" xfId="760" applyFont="1" applyFill="1" applyBorder="1" applyAlignment="1" applyProtection="1">
      <alignment horizontal="center" vertical="center" wrapText="1"/>
      <protection locked="0"/>
    </xf>
    <xf numFmtId="0" fontId="12" fillId="0" borderId="0" xfId="760" applyFont="1" applyFill="1" applyBorder="1" applyAlignment="1" applyProtection="1">
      <alignment horizontal="right" vertical="center" wrapText="1"/>
      <protection locked="0"/>
    </xf>
    <xf numFmtId="0" fontId="31" fillId="0" borderId="13" xfId="2305" applyFont="1" applyFill="1" applyBorder="1" applyAlignment="1" applyProtection="1">
      <alignment horizontal="center" vertical="center" wrapText="1"/>
      <protection locked="0"/>
    </xf>
    <xf numFmtId="0" fontId="31" fillId="0" borderId="4" xfId="2305" applyFont="1" applyFill="1" applyBorder="1" applyAlignment="1" applyProtection="1">
      <alignment horizontal="center" vertical="center" wrapText="1"/>
      <protection locked="0"/>
    </xf>
    <xf numFmtId="0" fontId="31" fillId="0" borderId="14" xfId="2305" applyFont="1" applyFill="1" applyBorder="1" applyAlignment="1" applyProtection="1">
      <alignment horizontal="center" vertical="center" wrapText="1"/>
      <protection locked="0"/>
    </xf>
    <xf numFmtId="0" fontId="31" fillId="3" borderId="4" xfId="2305" applyFont="1" applyFill="1" applyBorder="1" applyAlignment="1" applyProtection="1">
      <alignment horizontal="center" vertical="center" wrapText="1"/>
      <protection locked="0"/>
    </xf>
    <xf numFmtId="0" fontId="44" fillId="0" borderId="4" xfId="2305" applyFont="1" applyFill="1" applyBorder="1" applyAlignment="1" applyProtection="1">
      <alignment vertical="center"/>
      <protection locked="0"/>
    </xf>
    <xf numFmtId="0" fontId="31" fillId="0" borderId="4" xfId="2305" applyFont="1" applyFill="1" applyBorder="1" applyAlignment="1" applyProtection="1">
      <alignment vertical="center"/>
      <protection locked="0"/>
    </xf>
    <xf numFmtId="0" fontId="31" fillId="0" borderId="4" xfId="760" applyFont="1" applyFill="1" applyBorder="1" applyAlignment="1" applyProtection="1">
      <alignment vertical="center"/>
      <protection hidden="1"/>
    </xf>
    <xf numFmtId="0" fontId="42" fillId="0" borderId="0" xfId="760" applyFont="1" applyFill="1" applyBorder="1" applyAlignment="1" applyProtection="1">
      <alignment vertical="center"/>
      <protection locked="0"/>
    </xf>
    <xf numFmtId="49" fontId="26" fillId="0" borderId="4" xfId="2305" applyNumberFormat="1" applyFont="1" applyFill="1" applyBorder="1" applyAlignment="1" applyProtection="1">
      <alignment vertical="center"/>
      <protection locked="0"/>
    </xf>
    <xf numFmtId="0" fontId="26" fillId="0" borderId="4" xfId="2305" applyFont="1" applyFill="1" applyBorder="1" applyAlignment="1" applyProtection="1">
      <alignment vertical="center"/>
      <protection locked="0"/>
    </xf>
    <xf numFmtId="0" fontId="26" fillId="0" borderId="4" xfId="760" applyFont="1" applyFill="1" applyBorder="1" applyAlignment="1" applyProtection="1">
      <alignment vertical="center"/>
      <protection hidden="1"/>
    </xf>
    <xf numFmtId="49" fontId="45" fillId="0" borderId="4" xfId="2305" applyNumberFormat="1" applyFont="1" applyFill="1" applyBorder="1" applyAlignment="1" applyProtection="1">
      <alignment vertical="center"/>
      <protection locked="0"/>
    </xf>
    <xf numFmtId="0" fontId="45" fillId="0" borderId="4" xfId="2305" applyFont="1" applyFill="1" applyBorder="1" applyAlignment="1" applyProtection="1">
      <alignment vertical="center"/>
      <protection locked="0"/>
    </xf>
    <xf numFmtId="0" fontId="28" fillId="0" borderId="4" xfId="760" applyFont="1" applyFill="1" applyBorder="1" applyAlignment="1" applyProtection="1">
      <alignment vertical="center"/>
      <protection hidden="1"/>
    </xf>
    <xf numFmtId="49" fontId="38" fillId="0" borderId="4" xfId="2305" applyNumberFormat="1" applyFont="1" applyFill="1" applyBorder="1" applyAlignment="1" applyProtection="1">
      <alignment vertical="center"/>
      <protection locked="0"/>
    </xf>
    <xf numFmtId="0" fontId="38" fillId="0" borderId="4" xfId="2305" applyFont="1" applyFill="1" applyBorder="1" applyAlignment="1" applyProtection="1">
      <alignment vertical="center"/>
      <protection locked="0"/>
    </xf>
    <xf numFmtId="0" fontId="38" fillId="0" borderId="4" xfId="760" applyFont="1" applyFill="1" applyBorder="1" applyAlignment="1" applyProtection="1">
      <alignment vertical="center"/>
      <protection hidden="1"/>
    </xf>
    <xf numFmtId="49" fontId="38" fillId="0" borderId="4" xfId="2305" applyNumberFormat="1" applyFont="1" applyFill="1" applyBorder="1" applyAlignment="1">
      <alignment vertical="center"/>
    </xf>
    <xf numFmtId="0" fontId="38" fillId="0" borderId="4" xfId="2305" applyFont="1" applyFill="1" applyBorder="1" applyAlignment="1">
      <alignment vertical="center"/>
    </xf>
    <xf numFmtId="0" fontId="42" fillId="0" borderId="0" xfId="760" applyFont="1" applyFill="1" applyBorder="1" applyAlignment="1">
      <alignment vertical="center"/>
    </xf>
    <xf numFmtId="49" fontId="0" fillId="0" borderId="4" xfId="2305" applyNumberFormat="1" applyFont="1" applyFill="1" applyBorder="1" applyAlignment="1" applyProtection="1">
      <alignment vertical="center"/>
      <protection locked="0"/>
    </xf>
    <xf numFmtId="0" fontId="0" fillId="0" borderId="4" xfId="2305" applyFont="1" applyFill="1" applyBorder="1" applyAlignment="1" applyProtection="1">
      <alignment vertical="center"/>
      <protection locked="0"/>
    </xf>
    <xf numFmtId="49" fontId="28" fillId="0" borderId="4" xfId="2305" applyNumberFormat="1" applyFont="1" applyFill="1" applyBorder="1" applyAlignment="1" applyProtection="1">
      <alignment vertical="center"/>
      <protection locked="0"/>
    </xf>
    <xf numFmtId="0" fontId="28" fillId="0" borderId="4" xfId="2305" applyFont="1" applyFill="1" applyBorder="1" applyAlignment="1" applyProtection="1">
      <alignment vertical="center"/>
      <protection locked="0"/>
    </xf>
    <xf numFmtId="49" fontId="46" fillId="0" borderId="4" xfId="2305" applyNumberFormat="1" applyFont="1" applyFill="1" applyBorder="1" applyAlignment="1" applyProtection="1">
      <alignment vertical="center"/>
      <protection locked="0"/>
    </xf>
    <xf numFmtId="0" fontId="46" fillId="0" borderId="4" xfId="2305" applyFont="1" applyFill="1" applyBorder="1" applyAlignment="1" applyProtection="1">
      <alignment vertical="center"/>
      <protection locked="0"/>
    </xf>
    <xf numFmtId="49" fontId="45" fillId="0" borderId="4" xfId="2305" applyNumberFormat="1" applyFont="1" applyFill="1" applyBorder="1" applyAlignment="1">
      <alignment vertical="center"/>
    </xf>
    <xf numFmtId="0" fontId="45" fillId="0" borderId="4" xfId="2305" applyFont="1" applyFill="1" applyBorder="1" applyAlignment="1">
      <alignment vertical="center"/>
    </xf>
    <xf numFmtId="49" fontId="0" fillId="0" borderId="4" xfId="2305" applyNumberFormat="1" applyFont="1" applyFill="1" applyBorder="1" applyAlignment="1">
      <alignment vertical="center"/>
    </xf>
    <xf numFmtId="0" fontId="0" fillId="0" borderId="4" xfId="2305" applyFont="1" applyFill="1" applyBorder="1" applyAlignment="1">
      <alignment vertical="center"/>
    </xf>
    <xf numFmtId="49" fontId="28" fillId="0" borderId="4" xfId="2305" applyNumberFormat="1" applyFont="1" applyFill="1" applyBorder="1" applyAlignment="1">
      <alignment vertical="center"/>
    </xf>
    <xf numFmtId="0" fontId="28" fillId="0" borderId="4" xfId="2305" applyFont="1" applyFill="1" applyBorder="1" applyAlignment="1">
      <alignment vertical="center"/>
    </xf>
    <xf numFmtId="49" fontId="26" fillId="0" borderId="4" xfId="2305" applyNumberFormat="1" applyFont="1" applyFill="1" applyBorder="1" applyAlignment="1">
      <alignment vertical="center"/>
    </xf>
    <xf numFmtId="0" fontId="26" fillId="0" borderId="4" xfId="2305" applyFont="1" applyFill="1" applyBorder="1" applyAlignment="1">
      <alignment vertical="center"/>
    </xf>
    <xf numFmtId="0" fontId="38" fillId="0" borderId="4" xfId="760" applyFont="1" applyFill="1" applyBorder="1" applyAlignment="1" applyProtection="1">
      <alignment vertical="center"/>
      <protection locked="0"/>
    </xf>
    <xf numFmtId="0" fontId="38" fillId="0" borderId="4" xfId="760" applyNumberFormat="1" applyFont="1" applyFill="1" applyBorder="1" applyAlignment="1" applyProtection="1">
      <alignment vertical="center"/>
      <protection locked="0"/>
    </xf>
    <xf numFmtId="0" fontId="28" fillId="0" borderId="4" xfId="760" applyFont="1" applyFill="1" applyBorder="1" applyAlignment="1" applyProtection="1">
      <alignment vertical="center"/>
      <protection locked="0"/>
    </xf>
    <xf numFmtId="0" fontId="28" fillId="0" borderId="4" xfId="760" applyNumberFormat="1" applyFont="1" applyFill="1" applyBorder="1" applyAlignment="1" applyProtection="1">
      <alignment vertical="center"/>
      <protection locked="0"/>
    </xf>
    <xf numFmtId="0" fontId="26" fillId="0" borderId="4" xfId="760" applyFont="1" applyFill="1" applyBorder="1" applyAlignment="1" applyProtection="1">
      <alignment vertical="center"/>
      <protection locked="0"/>
    </xf>
    <xf numFmtId="0" fontId="26" fillId="0" borderId="4" xfId="760" applyNumberFormat="1" applyFont="1" applyFill="1" applyBorder="1" applyAlignment="1" applyProtection="1">
      <alignment vertical="center"/>
      <protection locked="0"/>
    </xf>
    <xf numFmtId="0" fontId="36" fillId="0" borderId="0" xfId="2305" applyFont="1" applyFill="1" applyBorder="1" applyAlignment="1" applyProtection="1">
      <alignment horizontal="center" vertical="center" wrapText="1"/>
    </xf>
    <xf numFmtId="0" fontId="12" fillId="0" borderId="0" xfId="2305" applyFont="1" applyFill="1" applyBorder="1" applyAlignment="1" applyProtection="1">
      <alignment horizontal="center" vertical="center" wrapText="1"/>
    </xf>
    <xf numFmtId="0" fontId="26" fillId="0" borderId="0" xfId="2305" applyFont="1" applyFill="1" applyBorder="1" applyAlignment="1" applyProtection="1">
      <alignment horizontal="center" vertical="center" wrapText="1"/>
    </xf>
    <xf numFmtId="0" fontId="1" fillId="0" borderId="0" xfId="2305" applyFont="1" applyFill="1" applyBorder="1" applyAlignment="1" applyProtection="1">
      <alignment horizontal="left" vertical="center" wrapText="1"/>
    </xf>
    <xf numFmtId="0" fontId="1" fillId="0" borderId="0" xfId="2305" applyFont="1" applyFill="1" applyBorder="1" applyAlignment="1" applyProtection="1">
      <alignment horizontal="center" vertical="center" wrapText="1"/>
    </xf>
    <xf numFmtId="0" fontId="2" fillId="0" borderId="0" xfId="2305" applyFont="1" applyFill="1" applyBorder="1" applyAlignment="1" applyProtection="1">
      <alignment horizontal="left" vertical="center" wrapText="1"/>
    </xf>
    <xf numFmtId="0" fontId="2" fillId="0" borderId="0" xfId="1089" applyFont="1" applyFill="1" applyProtection="1"/>
    <xf numFmtId="49" fontId="43" fillId="0" borderId="0" xfId="2305" applyNumberFormat="1" applyFont="1" applyFill="1" applyAlignment="1" applyProtection="1">
      <alignment horizontal="center" vertical="center" wrapText="1"/>
    </xf>
    <xf numFmtId="0" fontId="17" fillId="0" borderId="0" xfId="2155" applyFont="1" applyFill="1" applyBorder="1" applyAlignment="1" applyProtection="1">
      <alignment horizontal="right" vertical="center" wrapText="1"/>
    </xf>
    <xf numFmtId="0" fontId="31" fillId="0" borderId="4" xfId="2305" applyFont="1" applyFill="1" applyBorder="1" applyAlignment="1" applyProtection="1">
      <alignment horizontal="center" vertical="center" wrapText="1"/>
    </xf>
    <xf numFmtId="49" fontId="36" fillId="0" borderId="4" xfId="2305" applyNumberFormat="1" applyFont="1" applyFill="1" applyBorder="1" applyAlignment="1" applyProtection="1">
      <alignment horizontal="left" vertical="center" wrapText="1"/>
    </xf>
    <xf numFmtId="49" fontId="31" fillId="0" borderId="4" xfId="2305" applyNumberFormat="1" applyFont="1" applyFill="1" applyBorder="1" applyAlignment="1" applyProtection="1">
      <alignment horizontal="left" vertical="center" wrapText="1"/>
    </xf>
    <xf numFmtId="0" fontId="31" fillId="0" borderId="4" xfId="2155" applyFont="1" applyFill="1" applyBorder="1" applyAlignment="1" applyProtection="1">
      <alignment horizontal="right" vertical="center" wrapText="1"/>
    </xf>
    <xf numFmtId="49" fontId="12" fillId="0" borderId="4" xfId="2305" applyNumberFormat="1" applyFont="1" applyFill="1" applyBorder="1" applyAlignment="1" applyProtection="1">
      <alignment horizontal="left" vertical="center" wrapText="1"/>
    </xf>
    <xf numFmtId="49" fontId="37" fillId="0" borderId="4" xfId="2305" applyNumberFormat="1" applyFont="1" applyFill="1" applyBorder="1" applyAlignment="1" applyProtection="1">
      <alignment vertical="center" wrapText="1"/>
    </xf>
    <xf numFmtId="0" fontId="37" fillId="0" borderId="4" xfId="2155" applyFont="1" applyFill="1" applyBorder="1" applyAlignment="1" applyProtection="1">
      <alignment horizontal="right" vertical="center" wrapText="1"/>
    </xf>
    <xf numFmtId="0" fontId="12" fillId="0" borderId="0" xfId="2305" applyFont="1" applyFill="1" applyBorder="1" applyAlignment="1" applyProtection="1">
      <alignment horizontal="center" vertical="center" wrapText="1"/>
      <protection locked="0"/>
    </xf>
    <xf numFmtId="0" fontId="37" fillId="0" borderId="4" xfId="2305" applyFont="1" applyFill="1" applyBorder="1" applyAlignment="1" applyProtection="1">
      <alignment horizontal="left" vertical="center" wrapText="1"/>
    </xf>
    <xf numFmtId="49" fontId="26" fillId="0" borderId="4" xfId="2305" applyNumberFormat="1" applyFont="1" applyFill="1" applyBorder="1" applyAlignment="1" applyProtection="1">
      <alignment horizontal="left" vertical="center" wrapText="1"/>
    </xf>
    <xf numFmtId="0" fontId="26" fillId="0" borderId="4" xfId="2305" applyFont="1" applyFill="1" applyBorder="1" applyAlignment="1" applyProtection="1">
      <alignment horizontal="left" vertical="center" wrapText="1"/>
    </xf>
    <xf numFmtId="0" fontId="31" fillId="0" borderId="4" xfId="2305" applyFont="1" applyFill="1" applyBorder="1" applyAlignment="1" applyProtection="1">
      <alignment horizontal="left" vertical="center" wrapText="1"/>
    </xf>
    <xf numFmtId="0" fontId="12" fillId="0" borderId="4" xfId="2305" applyFont="1" applyFill="1" applyBorder="1" applyAlignment="1" applyProtection="1">
      <alignment horizontal="left" vertical="center" wrapText="1"/>
    </xf>
    <xf numFmtId="49" fontId="26" fillId="0" borderId="4" xfId="0" applyNumberFormat="1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shrinkToFit="1"/>
    </xf>
    <xf numFmtId="0" fontId="26" fillId="0" borderId="4" xfId="0" applyFont="1" applyFill="1" applyBorder="1" applyAlignment="1">
      <alignment horizontal="right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shrinkToFit="1"/>
    </xf>
    <xf numFmtId="0" fontId="12" fillId="0" borderId="4" xfId="0" applyFont="1" applyFill="1" applyBorder="1" applyAlignment="1">
      <alignment horizontal="right" vertical="center" wrapText="1"/>
    </xf>
    <xf numFmtId="0" fontId="26" fillId="0" borderId="4" xfId="2356" applyFont="1" applyFill="1" applyBorder="1" applyAlignment="1" applyProtection="1">
      <alignment horizontal="left" vertical="center" wrapText="1"/>
    </xf>
    <xf numFmtId="0" fontId="31" fillId="0" borderId="4" xfId="2356" applyFont="1" applyFill="1" applyBorder="1" applyAlignment="1" applyProtection="1">
      <alignment horizontal="left" vertical="center" wrapText="1"/>
    </xf>
    <xf numFmtId="49" fontId="31" fillId="0" borderId="4" xfId="2305" applyNumberFormat="1" applyFont="1" applyFill="1" applyBorder="1" applyAlignment="1" applyProtection="1">
      <alignment horizontal="center" vertical="center" wrapText="1"/>
    </xf>
    <xf numFmtId="0" fontId="12" fillId="0" borderId="0" xfId="2305" applyFont="1" applyFill="1" applyBorder="1" applyAlignment="1" applyProtection="1">
      <alignment horizontal="left" vertical="center" wrapText="1"/>
    </xf>
    <xf numFmtId="0" fontId="12" fillId="0" borderId="0" xfId="2305" applyFont="1" applyFill="1" applyBorder="1" applyAlignment="1"/>
    <xf numFmtId="0" fontId="1" fillId="0" borderId="0" xfId="2305" applyFont="1" applyFill="1" applyBorder="1" applyAlignment="1"/>
    <xf numFmtId="0" fontId="47" fillId="0" borderId="0" xfId="2305" applyFont="1" applyFill="1" applyAlignment="1">
      <alignment horizontal="center"/>
    </xf>
    <xf numFmtId="0" fontId="17" fillId="0" borderId="0" xfId="2305" applyFont="1" applyFill="1" applyBorder="1" applyAlignment="1">
      <alignment horizontal="center"/>
    </xf>
    <xf numFmtId="49" fontId="26" fillId="0" borderId="4" xfId="2305" applyNumberFormat="1" applyFont="1" applyFill="1" applyBorder="1" applyAlignment="1">
      <alignment horizontal="center" vertical="center" wrapText="1"/>
    </xf>
    <xf numFmtId="0" fontId="26" fillId="0" borderId="4" xfId="760" applyFont="1" applyFill="1" applyBorder="1" applyAlignment="1">
      <alignment horizontal="center" vertical="center" wrapText="1"/>
    </xf>
    <xf numFmtId="0" fontId="26" fillId="0" borderId="4" xfId="2305" applyFont="1" applyFill="1" applyBorder="1" applyAlignment="1">
      <alignment horizontal="center" vertical="center" wrapText="1"/>
    </xf>
    <xf numFmtId="49" fontId="12" fillId="0" borderId="4" xfId="2305" applyNumberFormat="1" applyFont="1" applyFill="1" applyBorder="1" applyAlignment="1">
      <alignment horizontal="left" vertical="center" wrapText="1"/>
    </xf>
    <xf numFmtId="49" fontId="12" fillId="0" borderId="4" xfId="2305" applyNumberFormat="1" applyFont="1" applyFill="1" applyBorder="1" applyAlignment="1">
      <alignment horizontal="right" vertical="center" wrapText="1"/>
    </xf>
    <xf numFmtId="0" fontId="12" fillId="0" borderId="4" xfId="2305" applyFont="1" applyFill="1" applyBorder="1" applyAlignment="1">
      <alignment horizontal="right" vertical="center" wrapText="1"/>
    </xf>
    <xf numFmtId="1" fontId="12" fillId="0" borderId="4" xfId="2305" applyNumberFormat="1" applyFont="1" applyFill="1" applyBorder="1" applyAlignment="1">
      <alignment horizontal="right" vertical="center" wrapText="1"/>
    </xf>
    <xf numFmtId="0" fontId="17" fillId="0" borderId="4" xfId="2305" applyFont="1" applyFill="1" applyBorder="1" applyAlignment="1"/>
    <xf numFmtId="0" fontId="17" fillId="0" borderId="4" xfId="2305" applyFont="1" applyFill="1" applyBorder="1" applyAlignment="1">
      <alignment horizontal="right"/>
    </xf>
    <xf numFmtId="49" fontId="26" fillId="0" borderId="4" xfId="2305" applyNumberFormat="1" applyFont="1" applyFill="1" applyBorder="1" applyAlignment="1">
      <alignment horizontal="right" vertical="center" wrapText="1"/>
    </xf>
    <xf numFmtId="1" fontId="26" fillId="0" borderId="4" xfId="2305" applyNumberFormat="1" applyFont="1" applyFill="1" applyBorder="1" applyAlignment="1">
      <alignment horizontal="right" vertical="center" wrapText="1"/>
    </xf>
    <xf numFmtId="0" fontId="12" fillId="0" borderId="4" xfId="2305" applyFont="1" applyFill="1" applyBorder="1" applyAlignment="1">
      <alignment horizontal="left" vertical="center" wrapText="1"/>
    </xf>
    <xf numFmtId="1" fontId="1" fillId="0" borderId="0" xfId="2305" applyNumberFormat="1" applyFont="1" applyFill="1" applyBorder="1" applyAlignment="1"/>
    <xf numFmtId="0" fontId="17" fillId="0" borderId="4" xfId="2305" applyFont="1" applyFill="1" applyBorder="1" applyAlignment="1">
      <alignment horizontal="left" vertical="center" wrapText="1"/>
    </xf>
    <xf numFmtId="0" fontId="17" fillId="0" borderId="4" xfId="2305" applyFont="1" applyFill="1" applyBorder="1" applyAlignment="1">
      <alignment horizontal="right" vertical="center" wrapText="1"/>
    </xf>
    <xf numFmtId="0" fontId="26" fillId="0" borderId="4" xfId="2305" applyFont="1" applyFill="1" applyBorder="1" applyAlignment="1">
      <alignment horizontal="right" vertical="center" wrapText="1"/>
    </xf>
    <xf numFmtId="0" fontId="48" fillId="0" borderId="0" xfId="2094" applyFont="1" applyFill="1" applyAlignment="1"/>
    <xf numFmtId="0" fontId="48" fillId="0" borderId="0" xfId="2094" applyFont="1" applyFill="1" applyAlignment="1">
      <alignment horizontal="right"/>
    </xf>
    <xf numFmtId="0" fontId="0" fillId="0" borderId="0" xfId="0" applyFill="1" applyAlignment="1">
      <alignment vertical="center"/>
    </xf>
    <xf numFmtId="0" fontId="24" fillId="0" borderId="0" xfId="2094" applyFont="1" applyFill="1" applyAlignment="1">
      <alignment horizontal="center" vertical="center"/>
    </xf>
    <xf numFmtId="0" fontId="24" fillId="0" borderId="0" xfId="2094" applyFont="1" applyFill="1" applyAlignment="1">
      <alignment horizontal="right" vertical="center"/>
    </xf>
    <xf numFmtId="0" fontId="49" fillId="0" borderId="4" xfId="2094" applyFont="1" applyFill="1" applyBorder="1" applyAlignment="1">
      <alignment horizontal="center" vertical="center"/>
    </xf>
    <xf numFmtId="0" fontId="15" fillId="0" borderId="13" xfId="2094" applyFont="1" applyFill="1" applyBorder="1" applyAlignment="1">
      <alignment horizontal="center" vertical="center"/>
    </xf>
    <xf numFmtId="0" fontId="15" fillId="0" borderId="4" xfId="2094" applyFont="1" applyFill="1" applyBorder="1" applyAlignment="1">
      <alignment horizontal="left" vertical="center"/>
    </xf>
    <xf numFmtId="0" fontId="15" fillId="0" borderId="4" xfId="2094" applyFont="1" applyFill="1" applyBorder="1" applyAlignment="1">
      <alignment horizontal="right" vertical="center"/>
    </xf>
    <xf numFmtId="0" fontId="15" fillId="0" borderId="15" xfId="2094" applyFont="1" applyFill="1" applyBorder="1" applyAlignment="1">
      <alignment horizontal="center" vertical="center"/>
    </xf>
    <xf numFmtId="0" fontId="15" fillId="0" borderId="15" xfId="2094" applyFont="1" applyFill="1" applyBorder="1" applyAlignment="1">
      <alignment horizontal="center" vertical="center"/>
    </xf>
    <xf numFmtId="0" fontId="15" fillId="0" borderId="14" xfId="2094" applyFont="1" applyFill="1" applyBorder="1" applyAlignment="1">
      <alignment horizontal="center" vertical="center"/>
    </xf>
    <xf numFmtId="0" fontId="15" fillId="0" borderId="4" xfId="2094" applyFont="1" applyFill="1" applyBorder="1" applyAlignment="1">
      <alignment horizontal="center" vertical="center"/>
    </xf>
    <xf numFmtId="0" fontId="15" fillId="0" borderId="0" xfId="2094" applyFont="1" applyFill="1" applyAlignment="1"/>
    <xf numFmtId="0" fontId="12" fillId="0" borderId="4" xfId="2305" applyFont="1" applyFill="1" applyBorder="1" applyAlignment="1" quotePrefix="1">
      <alignment horizontal="left" vertical="center" wrapText="1"/>
    </xf>
    <xf numFmtId="0" fontId="26" fillId="0" borderId="4" xfId="2305" applyFont="1" applyFill="1" applyBorder="1" applyAlignment="1" applyProtection="1" quotePrefix="1">
      <alignment horizontal="left" vertical="center" wrapText="1"/>
    </xf>
    <xf numFmtId="0" fontId="12" fillId="0" borderId="4" xfId="2305" applyFont="1" applyFill="1" applyBorder="1" applyAlignment="1" applyProtection="1" quotePrefix="1">
      <alignment horizontal="left" vertical="center" wrapText="1"/>
    </xf>
  </cellXfs>
  <cellStyles count="2881">
    <cellStyle name="常规" xfId="0" builtinId="0"/>
    <cellStyle name="货币[0]" xfId="1" builtinId="7"/>
    <cellStyle name="常规 12 3 2 2 2" xfId="2"/>
    <cellStyle name="常规 39" xfId="3"/>
    <cellStyle name="货币" xfId="4" builtinId="4"/>
    <cellStyle name="_Book1_2_2016年收入预算（12月15日 15%）" xfId="5"/>
    <cellStyle name="差_Book1_Book1" xfId="6"/>
    <cellStyle name="差_2015年1-11月工资津贴汇总数_2016年收支测算暨2017年收支预算总表（正式）" xfId="7"/>
    <cellStyle name="强调文字颜色 2 3 2" xfId="8"/>
    <cellStyle name="输入" xfId="9" builtinId="20"/>
    <cellStyle name="?…????è [0.00]_Region Orders (2)" xfId="10"/>
    <cellStyle name="常规 7 5 2 2" xfId="11"/>
    <cellStyle name="20% - 强调文字颜色 3" xfId="12" builtinId="38"/>
    <cellStyle name="Accent2 - 40%" xfId="13"/>
    <cellStyle name="常规 3 4 3" xfId="14"/>
    <cellStyle name="好_00省级(打印)_2015年财政收入预计完成情况表" xfId="15"/>
    <cellStyle name="千位分隔[0]" xfId="16" builtinId="6"/>
    <cellStyle name="_永州市零陵区体制改革有关收入基数核定计算表（市预算科发）" xfId="17"/>
    <cellStyle name="常规 2 17 4" xfId="18"/>
    <cellStyle name="?? 2 2" xfId="19"/>
    <cellStyle name="计算 2" xfId="20"/>
    <cellStyle name="40% - 强调文字颜色 3" xfId="21" builtinId="39"/>
    <cellStyle name="常规 31 2" xfId="22"/>
    <cellStyle name="常规 26 2" xfId="23"/>
    <cellStyle name="20% - 輔色4" xfId="24"/>
    <cellStyle name="40% - 强调文字颜色 3 3 3 2" xfId="25"/>
    <cellStyle name="Calc Percent (1)" xfId="26"/>
    <cellStyle name="?…????è_Region Orders (2)" xfId="27"/>
    <cellStyle name="40% - 强调文字颜色 4 3 4" xfId="28"/>
    <cellStyle name="40% - 輔色2" xfId="29"/>
    <cellStyle name="差" xfId="30" builtinId="27"/>
    <cellStyle name="千位分隔" xfId="31" builtinId="3"/>
    <cellStyle name="60% - 强调文字颜色 3" xfId="32" builtinId="40"/>
    <cellStyle name="超链接" xfId="33" builtinId="8"/>
    <cellStyle name="百分比" xfId="34" builtinId="5"/>
    <cellStyle name="差_湖南地税201406(汇总数不含代征)" xfId="35"/>
    <cellStyle name="常规 2 7 3" xfId="36"/>
    <cellStyle name="_2006年综合经营计划表（城北支行版5）" xfId="37"/>
    <cellStyle name="40% - 强调文字颜色 5 3 3 2" xfId="38"/>
    <cellStyle name="已访问的超链接" xfId="39" builtinId="9"/>
    <cellStyle name="适中 2 4 2" xfId="40"/>
    <cellStyle name="_kcb" xfId="41"/>
    <cellStyle name="注释" xfId="42" builtinId="10"/>
    <cellStyle name="60% - 强调文字颜色 2 3" xfId="43"/>
    <cellStyle name="_ET_STYLE_NoName_00__Sheet3" xfId="44"/>
    <cellStyle name="20% - Accent4 4" xfId="45"/>
    <cellStyle name="60% - 强调文字颜色 2" xfId="46" builtinId="36"/>
    <cellStyle name="标题 4" xfId="47" builtinId="19"/>
    <cellStyle name="警告文本" xfId="48" builtinId="11"/>
    <cellStyle name="常规 7 11 2" xfId="49"/>
    <cellStyle name="常规 6 5" xfId="50"/>
    <cellStyle name="常规 4 4 3" xfId="51"/>
    <cellStyle name="常规 4 2 2 3" xfId="52"/>
    <cellStyle name="20% - Accent4 3 2" xfId="53"/>
    <cellStyle name="标题" xfId="54" builtinId="15"/>
    <cellStyle name="解释性文本" xfId="55" builtinId="53"/>
    <cellStyle name="常规 12 3 5" xfId="56"/>
    <cellStyle name="标题 1" xfId="57" builtinId="16"/>
    <cellStyle name="常规 8 2 3 3" xfId="58"/>
    <cellStyle name="差 6" xfId="59"/>
    <cellStyle name="_国贸底稿zhj" xfId="60"/>
    <cellStyle name="常规 2_2011年战略性业务激励费用挂价表（0301）" xfId="61"/>
    <cellStyle name="20% - 强调文字颜色 5 3 3" xfId="62"/>
    <cellStyle name="常规 5 2 2" xfId="63"/>
    <cellStyle name="0%" xfId="64"/>
    <cellStyle name="0,0_x000d__x000a_NA_x000d__x000a_" xfId="65"/>
    <cellStyle name="20% - 强调文字颜色 5 3 4" xfId="66"/>
    <cellStyle name="标题 2" xfId="67" builtinId="17"/>
    <cellStyle name="60% - 强调文字颜色 1" xfId="68" builtinId="32"/>
    <cellStyle name="常规 10 9 2 2" xfId="69"/>
    <cellStyle name="_祁阳县0220" xfId="70"/>
    <cellStyle name="标题 3" xfId="71" builtinId="18"/>
    <cellStyle name="60% - 强调文字颜色 4" xfId="72" builtinId="44"/>
    <cellStyle name="差_三季度－表二_2015年财政收入预计完成情况表(12.18)" xfId="73"/>
    <cellStyle name="_ZMN-赵王宾馆底稿" xfId="74"/>
    <cellStyle name="输出" xfId="75" builtinId="21"/>
    <cellStyle name="20% - Accent2 3 2" xfId="76"/>
    <cellStyle name="40% - Accent1 4" xfId="77"/>
    <cellStyle name="计算" xfId="78" builtinId="22"/>
    <cellStyle name="?? 2" xfId="79"/>
    <cellStyle name="常规 31" xfId="80"/>
    <cellStyle name="常规 26" xfId="81"/>
    <cellStyle name="差_2016年收支测算暨2017年收支预算总表（NO.8） 2" xfId="82"/>
    <cellStyle name="40% - 强调文字颜色 3 3 3" xfId="83"/>
    <cellStyle name="检查单元格" xfId="84" builtinId="23"/>
    <cellStyle name="常规 13 5" xfId="85"/>
    <cellStyle name="40% - 强调文字颜色 4 2" xfId="86"/>
    <cellStyle name="20% - 强调文字颜色 6" xfId="87" builtinId="50"/>
    <cellStyle name="_1123试算平衡表（模板）（马雪泉）" xfId="88"/>
    <cellStyle name="强调文字颜色 2" xfId="89" builtinId="33"/>
    <cellStyle name="_2007年一季报(待披露0422)" xfId="90"/>
    <cellStyle name="链接单元格" xfId="91" builtinId="24"/>
    <cellStyle name="汇总" xfId="92" builtinId="25"/>
    <cellStyle name="差_Book2" xfId="93"/>
    <cellStyle name="好" xfId="94" builtinId="26"/>
    <cellStyle name="常规 11 7 2 2" xfId="95"/>
    <cellStyle name="差 2 3 2" xfId="96"/>
    <cellStyle name="_Book1_5" xfId="97"/>
    <cellStyle name="常规 3 2 6" xfId="98"/>
    <cellStyle name="20% - Accent3 2" xfId="99"/>
    <cellStyle name="20% - 强调文字颜色 3 3" xfId="100"/>
    <cellStyle name="适中" xfId="101" builtinId="28"/>
    <cellStyle name="20% - 强调文字颜色 5" xfId="102" builtinId="46"/>
    <cellStyle name="好_业务工作量指标_2015年财政收入预计完成情况表(12.18)" xfId="103"/>
    <cellStyle name="40% - Accent6 2 2" xfId="104"/>
    <cellStyle name="强调文字颜色 1" xfId="105" builtinId="29"/>
    <cellStyle name="40% - 强调文字颜色 4 2 3 2" xfId="106"/>
    <cellStyle name="20% - 强调文字颜色 1" xfId="107" builtinId="30"/>
    <cellStyle name="警告文字" xfId="108"/>
    <cellStyle name="40% - 强调文字颜色 1" xfId="109" builtinId="31"/>
    <cellStyle name="20% - 輔色2" xfId="110"/>
    <cellStyle name="40% - 强调文字颜色 4 3 2" xfId="111"/>
    <cellStyle name="输出 2" xfId="112"/>
    <cellStyle name="0.0%" xfId="113"/>
    <cellStyle name="20% - 强调文字颜色 2" xfId="114" builtinId="34"/>
    <cellStyle name="40% - 强调文字颜色 2" xfId="115" builtinId="35"/>
    <cellStyle name="20% - 輔色3" xfId="116"/>
    <cellStyle name="40% - 强调文字颜色 4 3 3" xfId="117"/>
    <cellStyle name="常规 2 17 4 2" xfId="118"/>
    <cellStyle name="Linked Cells_2015年财政收入预计完成情况表" xfId="119"/>
    <cellStyle name="_部门分解表" xfId="120"/>
    <cellStyle name="_采购公司2007年预算模版" xfId="121"/>
    <cellStyle name="强调文字颜色 3" xfId="122" builtinId="37"/>
    <cellStyle name="强调文字颜色 4" xfId="123" builtinId="41"/>
    <cellStyle name="20% - 强调文字颜色 4" xfId="124" builtinId="42"/>
    <cellStyle name="计算 3" xfId="125"/>
    <cellStyle name="?? 2 3" xfId="126"/>
    <cellStyle name="_特色理财产品统计表1" xfId="127"/>
    <cellStyle name="40% - 强调文字颜色 4" xfId="128" builtinId="43"/>
    <cellStyle name="常规 26 3" xfId="129"/>
    <cellStyle name="20% - 輔色5" xfId="130"/>
    <cellStyle name="强调文字颜色 5" xfId="131" builtinId="45"/>
    <cellStyle name="40% - 强调文字颜色 5" xfId="132" builtinId="47"/>
    <cellStyle name="常规 8 4 4 2 2" xfId="133"/>
    <cellStyle name="20% - 輔色6" xfId="134"/>
    <cellStyle name="60% - 强调文字颜色 5" xfId="135" builtinId="48"/>
    <cellStyle name="强调文字颜色 6" xfId="136" builtinId="49"/>
    <cellStyle name="Heading 3 2" xfId="137"/>
    <cellStyle name="_弱电系统设备配置报价清单" xfId="138"/>
    <cellStyle name="好_业务工作量指标" xfId="139"/>
    <cellStyle name="1" xfId="140"/>
    <cellStyle name="常规 3 2 6 2" xfId="141"/>
    <cellStyle name="差_零陵区2015年预算执行情况表（正式）" xfId="142"/>
    <cellStyle name="F3" xfId="143"/>
    <cellStyle name="20% - Accent3 2 2" xfId="144"/>
    <cellStyle name="20% - 强调文字颜色 3 3 2" xfId="145"/>
    <cellStyle name="40% - 强调文字颜色 6" xfId="146" builtinId="51"/>
    <cellStyle name="常规 4 3 4_2016年收支测算暨2017年收支预算总表（NO.8）" xfId="147"/>
    <cellStyle name="40% - Accent2 3 2" xfId="148"/>
    <cellStyle name="60% - 强调文字颜色 6" xfId="149" builtinId="52"/>
    <cellStyle name="_x000a_mouse.drv=lm" xfId="150"/>
    <cellStyle name="差_检验表（调整后）_2015年财政收入预计完成情况表" xfId="151"/>
    <cellStyle name="????_Analysis of Loans" xfId="152"/>
    <cellStyle name="常规 7 4 2" xfId="153"/>
    <cellStyle name="常规 4 5 2 2" xfId="154"/>
    <cellStyle name="常规 4 2 3 2 2" xfId="155"/>
    <cellStyle name="??_????????" xfId="156"/>
    <cellStyle name="?? 3" xfId="157"/>
    <cellStyle name="常规 11 3 4_2016年收支测算暨2017年收支预算总表（NO.8）" xfId="158"/>
    <cellStyle name="40% - 强调文字颜色 3 2 3 2" xfId="159"/>
    <cellStyle name="常规 32" xfId="160"/>
    <cellStyle name="常规 27" xfId="161"/>
    <cellStyle name="40% - 强调文字颜色 3 3 4" xfId="162"/>
    <cellStyle name="?? [0.00]_Analysis of Loans" xfId="163"/>
    <cellStyle name="Comma  - Style7" xfId="164"/>
    <cellStyle name="?? 2_2011年战略性业务激励费用挂价表（0301）" xfId="165"/>
    <cellStyle name="好_2015年1-11月工资津贴汇总数_2017年1-12月用款计划表（外）" xfId="166"/>
    <cellStyle name="40% - Accent2 2 2" xfId="167"/>
    <cellStyle name="差_2009年一般性转移支付标准工资_奖励补助测算7.25 (version 1) (version 1)" xfId="168"/>
    <cellStyle name="_x0007_" xfId="169"/>
    <cellStyle name="40% - Accent2 3" xfId="170"/>
    <cellStyle name="常规 7 2 2 2" xfId="171"/>
    <cellStyle name="40% - 輔色5" xfId="172"/>
    <cellStyle name="_x0004_" xfId="173"/>
    <cellStyle name="常规 4 3 4 3" xfId="174"/>
    <cellStyle name="??" xfId="175"/>
    <cellStyle name="%REDUCTION" xfId="176"/>
    <cellStyle name="常规 10 4 5" xfId="177"/>
    <cellStyle name="差_StartUp_2015年收支测算暨2016年收支预算总表（NO.3）12.28 2" xfId="178"/>
    <cellStyle name="?? [0]" xfId="179"/>
    <cellStyle name="style2" xfId="180"/>
    <cellStyle name="Percent[2]" xfId="181"/>
    <cellStyle name="???? [0.00]_Analysis of Loans" xfId="182"/>
    <cellStyle name="20% - 强调文字颜色 6 3 3 2" xfId="183"/>
    <cellStyle name="?鹎%U龡&amp;H?_x0008__x001c__x001c_?_x0007__x0001__x0001_" xfId="184"/>
    <cellStyle name="好_指标五_2015年财政收入预计完成情况表" xfId="185"/>
    <cellStyle name="@_text" xfId="186"/>
    <cellStyle name="常规 13 3 2" xfId="187"/>
    <cellStyle name="差_2006年分析表_2015年财政收入预计完成情况表" xfId="188"/>
    <cellStyle name="@ET_Style?Normal" xfId="189"/>
    <cellStyle name="_2008-7" xfId="190"/>
    <cellStyle name="标题 2 4" xfId="191"/>
    <cellStyle name="_2010年度祁阳县结算（3.15）" xfId="192"/>
    <cellStyle name="千位分季_新建 Microsoft Excel 工作表" xfId="193"/>
    <cellStyle name="_#2011六项定额预测表" xfId="194"/>
    <cellStyle name="40% - Accent2" xfId="195"/>
    <cellStyle name="_(电解铝)报表调整模板" xfId="196"/>
    <cellStyle name="标题 6 2" xfId="197"/>
    <cellStyle name="_（黄岛电厂）报表" xfId="198"/>
    <cellStyle name="_~0254683" xfId="199"/>
    <cellStyle name="常规 3 6_2016年收支测算暨2017年收支预算总表（NO.8）" xfId="200"/>
    <cellStyle name="40% - Accent3 2" xfId="201"/>
    <cellStyle name="_~1542229" xfId="202"/>
    <cellStyle name="_2007年综合经营计划表样(计划处20061016)" xfId="203"/>
    <cellStyle name="_~1723196" xfId="204"/>
    <cellStyle name="_☆2010年综合经营计划长期摊销费测算表" xfId="205"/>
    <cellStyle name="_0712中间业务通报0112" xfId="206"/>
    <cellStyle name="常规 10 5 3" xfId="207"/>
    <cellStyle name="_07城北利润计划0" xfId="208"/>
    <cellStyle name="常规 4 3 6" xfId="209"/>
    <cellStyle name="差_2012年及以前财政存量资金收回清单" xfId="210"/>
    <cellStyle name="_财务处工作底稿-WB" xfId="211"/>
    <cellStyle name="40% - 强调文字颜色 1 2 3" xfId="212"/>
    <cellStyle name="_07年1月考核上报表" xfId="213"/>
    <cellStyle name="_07年中间业务调整计划（报总行公司部20070731）" xfId="214"/>
    <cellStyle name="_07年利润测算" xfId="215"/>
    <cellStyle name="常规 2 14 2 2" xfId="216"/>
    <cellStyle name="Accent5 8" xfId="217"/>
    <cellStyle name="20% - 强调文字颜色 3 2 3 2" xfId="218"/>
    <cellStyle name="_07年中间业务调整计划（报总行）" xfId="219"/>
    <cellStyle name="_2010年工资测算表0309" xfId="220"/>
    <cellStyle name="_1" xfId="221"/>
    <cellStyle name="后继超级链接_NEGS" xfId="222"/>
    <cellStyle name="_1季度计划" xfId="223"/>
    <cellStyle name="_ZMN-3514底稿－年审" xfId="224"/>
    <cellStyle name="40% - 强调文字颜色 6 3 4" xfId="225"/>
    <cellStyle name="_2005年综合经营计划表（调整后公式）" xfId="226"/>
    <cellStyle name="category" xfId="227"/>
    <cellStyle name="_2006年报表调整-常林股份公司(本部)" xfId="228"/>
    <cellStyle name="_2006国贸报表及附注修改后" xfId="229"/>
    <cellStyle name="_2006年度报表" xfId="230"/>
    <cellStyle name="_2006年统筹外资金划拨" xfId="231"/>
    <cellStyle name="20% - Accent2" xfId="232"/>
    <cellStyle name="20% - Accent5 3 2" xfId="233"/>
    <cellStyle name="常规 2 2 3" xfId="234"/>
    <cellStyle name="_2006年综合经营计划表（云南行用表）" xfId="235"/>
    <cellStyle name="常规 10 4 2_2016年收支测算暨2017年收支预算总表（NO.8）" xfId="236"/>
    <cellStyle name="60% - Accent2 3" xfId="237"/>
    <cellStyle name="常规 6 9" xfId="238"/>
    <cellStyle name="差_2009年一般性转移支付标准工资_不用软件计算9.1不考虑经费管理评价xl" xfId="239"/>
    <cellStyle name="_2007各网点中间业务月收入通报工作表070708" xfId="240"/>
    <cellStyle name="注释 9" xfId="241"/>
    <cellStyle name="砯刽_PLDT" xfId="242"/>
    <cellStyle name="40% - 强调文字颜色 1 3 4" xfId="243"/>
    <cellStyle name="常规 8 3 2 2" xfId="244"/>
    <cellStyle name="TIME" xfId="245"/>
    <cellStyle name="_5年经营计划" xfId="246"/>
    <cellStyle name="_2007年KPI计划分解表(部门上报样表)" xfId="247"/>
    <cellStyle name="_新品推广活动表_2015年财政收入预计完成情况表(12.18)" xfId="248"/>
    <cellStyle name="好_下半年禁吸戒毒经费1000万元_2015年财政收入预计完成情况表" xfId="249"/>
    <cellStyle name="0.00%" xfId="250"/>
    <cellStyle name="常规 13 7" xfId="251"/>
    <cellStyle name="20% - 强调文字颜色 6 2 2" xfId="252"/>
    <cellStyle name="常规 7 4_2015年收支测算暨2016年收支预算总表（NO.3）12.28" xfId="253"/>
    <cellStyle name="40% - 强调文字颜色 4 4" xfId="254"/>
    <cellStyle name="_2007年采购计划" xfId="255"/>
    <cellStyle name="_2007年采购计划_2015年财政收入预计完成情况表" xfId="256"/>
    <cellStyle name="好_2009年一般性转移支付标准工资_奖励补助测算7.25 (version 1) (version 1)_2015年财政收入预计完成情况表(12.18)" xfId="257"/>
    <cellStyle name="Accent1 - 20% 2" xfId="258"/>
    <cellStyle name="20% - Accent1 2" xfId="259"/>
    <cellStyle name="20% - 强调文字颜色 1 3" xfId="260"/>
    <cellStyle name="_2007年采购计划_2015年财政收入预计完成情况表(12.18)" xfId="261"/>
    <cellStyle name="_2007综合经营计划表" xfId="262"/>
    <cellStyle name="百分比 5 2" xfId="263"/>
    <cellStyle name="_ET_STYLE_NoName_00__李波_标杆终端推广活动表" xfId="264"/>
    <cellStyle name="_2008年存贷款内外部利率-供综合经营计划-20071227" xfId="265"/>
    <cellStyle name="20% - 强调文字颜色 2 2 3 2" xfId="266"/>
    <cellStyle name="_2008年中间业务计划（汇总）" xfId="267"/>
    <cellStyle name="_2009-1" xfId="268"/>
    <cellStyle name="分级显示行_1_13区汇总" xfId="269"/>
    <cellStyle name="_kcb1" xfId="270"/>
    <cellStyle name="60% - Accent4 2" xfId="271"/>
    <cellStyle name="_20100326高清市院遂宁检察院1080P配置清单26日改" xfId="272"/>
    <cellStyle name="_2010年财政决算结算表（祁阳县定稿1）" xfId="273"/>
    <cellStyle name="40% - 强调文字颜色 6 3 3 2" xfId="274"/>
    <cellStyle name="Accent3 - 20% 2" xfId="275"/>
    <cellStyle name="_2010年度六项费用计划（0310）" xfId="276"/>
    <cellStyle name="_2010年度祁阳县财政结算事项计算表（3(3)(1).4）" xfId="277"/>
    <cellStyle name="差_下半年禁吸戒毒经费1000万元" xfId="278"/>
    <cellStyle name="40% - 强调文字颜色 2 3 2" xfId="279"/>
    <cellStyle name="_2010年度祁阳县结算（3.14）" xfId="280"/>
    <cellStyle name="60% - Accent3 3" xfId="281"/>
    <cellStyle name="差_奖励补助测算7.23_2015年财政收入预计完成情况表" xfId="282"/>
    <cellStyle name="_2010年结账大表(定稿)" xfId="283"/>
    <cellStyle name="强调文字颜色 4 2 2" xfId="284"/>
    <cellStyle name="_2010年祁阳县结算（0126）" xfId="285"/>
    <cellStyle name="60% - Accent5 2" xfId="286"/>
    <cellStyle name="_2010年祁阳县结算（初稿）" xfId="287"/>
    <cellStyle name="20% - 强调文字颜色 2 2 3" xfId="288"/>
    <cellStyle name="常规 12 4 4_2016年收支测算暨2017年收支预算总表（NO.8）" xfId="289"/>
    <cellStyle name="_2010年预算申报表(2010-02)v5二级行打印(拨备new)" xfId="290"/>
    <cellStyle name="_2011年各行基数及计划增量调查表（部门上报汇总）" xfId="291"/>
    <cellStyle name="常规 11 3 4" xfId="292"/>
    <cellStyle name="_2011年零陵区财政决算结算" xfId="293"/>
    <cellStyle name="好_00省级(定稿)_2015年财政收入预计完成情况表" xfId="294"/>
    <cellStyle name="常规 16 5 2 2" xfId="295"/>
    <cellStyle name="_2011年省市指标" xfId="296"/>
    <cellStyle name="_2012年市与县区财政决算结算事项计算表（2013.01.08）" xfId="297"/>
    <cellStyle name="20% - Accent4 2 2" xfId="298"/>
    <cellStyle name="20% - 强调文字颜色 4 3 2" xfId="299"/>
    <cellStyle name="常规 8 2 2" xfId="300"/>
    <cellStyle name="常规 2 28" xfId="301"/>
    <cellStyle name="_2013年预算10.24(较上年预计数)" xfId="302"/>
    <cellStyle name="常规 3 4 5" xfId="303"/>
    <cellStyle name="20% - 强调文字颜色 5 2" xfId="304"/>
    <cellStyle name="注释 3_2016年收支测算暨2017年收支预算总表（正式）" xfId="305"/>
    <cellStyle name="Heading 2 2" xfId="306"/>
    <cellStyle name="_x0004__2015年财政收入预计完成情况表" xfId="307"/>
    <cellStyle name="常规 3 2 5 2" xfId="308"/>
    <cellStyle name="20% - 强调文字颜色 3 2 2" xfId="309"/>
    <cellStyle name="_x0004__2015年财政收入预计完成情况表(12.18)" xfId="310"/>
    <cellStyle name="差_2008云南省分县市中小学教职工统计表（教育厅提供）" xfId="311"/>
    <cellStyle name="{Z'0000(1 dec)}" xfId="312"/>
    <cellStyle name="_3543底稿王岚" xfId="313"/>
    <cellStyle name="差 2 2" xfId="314"/>
    <cellStyle name="_5303工厂底稿王岚" xfId="315"/>
    <cellStyle name="_8月份经调整后的分析报表" xfId="316"/>
    <cellStyle name="_结账大表(20110124)" xfId="317"/>
    <cellStyle name="Accent2 - 60% 2" xfId="318"/>
    <cellStyle name="_8月各行减值计算" xfId="319"/>
    <cellStyle name="常规 10 5_2016年收支测算暨2017年收支预算总表（NO.8）" xfId="320"/>
    <cellStyle name="_采购总成本预算_2015年财政收入预计完成情况表(12.18)" xfId="321"/>
    <cellStyle name="60% - Accent1 3" xfId="322"/>
    <cellStyle name="常规 2 7 2" xfId="323"/>
    <cellStyle name="_Book1" xfId="324"/>
    <cellStyle name="_ZMN05年审底稿－桂林橡胶‘" xfId="325"/>
    <cellStyle name="常规 2 15 3" xfId="326"/>
    <cellStyle name="F5" xfId="327"/>
    <cellStyle name="Calc Percent (2)" xfId="328"/>
    <cellStyle name="_Book1_1" xfId="329"/>
    <cellStyle name="20% - 强调文字颜色 3 3 4" xfId="330"/>
    <cellStyle name="20% - 强调文字颜色 4 2 2 2" xfId="331"/>
    <cellStyle name="_Book1_1_2015年财政收入预计完成情况表" xfId="332"/>
    <cellStyle name="常规 3 2 3 2 2" xfId="333"/>
    <cellStyle name="_Book1_1_2015年财政收入预计完成情况表(12.18)" xfId="334"/>
    <cellStyle name="常规 8 2 2 3" xfId="335"/>
    <cellStyle name="常规 2 14_2016年收支测算暨2017年收支预算总表（NO.8）" xfId="336"/>
    <cellStyle name="常规 10 3 5 2" xfId="337"/>
    <cellStyle name="_Book1_1_2016年收入预算（12月15日 15%）" xfId="338"/>
    <cellStyle name="20% - 强调文字颜色 5 2 3" xfId="339"/>
    <cellStyle name="_Book1_1_Book1" xfId="340"/>
    <cellStyle name="F6" xfId="341"/>
    <cellStyle name="_Book1_2" xfId="342"/>
    <cellStyle name="_计划表2－3：产品业务计划表" xfId="343"/>
    <cellStyle name="差_县级公安机关公用经费标准奖励测算方案（定稿）" xfId="344"/>
    <cellStyle name="_Book1_2_2015年财政收入预计完成情况表" xfId="345"/>
    <cellStyle name="40% - 强调文字颜色 2 2 3" xfId="346"/>
    <cellStyle name="_Book1_2_2015年财政收入预计完成情况表(12.18)" xfId="347"/>
    <cellStyle name="_ZMN原料厂底稿2005" xfId="348"/>
    <cellStyle name="_双沟集团长期投资" xfId="349"/>
    <cellStyle name="_Book1_2_Book1" xfId="350"/>
    <cellStyle name="40% - 强调文字颜色 4 2 2" xfId="351"/>
    <cellStyle name="常规 8 7_2016年收支测算暨2017年收支预算总表（NO.8）" xfId="352"/>
    <cellStyle name="常规 3 4 4" xfId="353"/>
    <cellStyle name="_Book1_2016年收入预算（12月15日 15%）" xfId="354"/>
    <cellStyle name="常规 12 3 3 2 2" xfId="355"/>
    <cellStyle name="F7" xfId="356"/>
    <cellStyle name="_Book1_3" xfId="357"/>
    <cellStyle name="强调文字颜色 5 3" xfId="358"/>
    <cellStyle name="_Book1_3_2016年收入预算（12月15日 15%）" xfId="359"/>
    <cellStyle name="_Book1_3_Book1" xfId="360"/>
    <cellStyle name="F8" xfId="361"/>
    <cellStyle name="_Book1_4" xfId="362"/>
    <cellStyle name="常规 3 2 5" xfId="363"/>
    <cellStyle name="20% - 强调文字颜色 3 2" xfId="364"/>
    <cellStyle name="_Book1_4_Book1" xfId="365"/>
    <cellStyle name="_房租费计划" xfId="366"/>
    <cellStyle name="_Book1_5_2015年财政收入预计完成情况表(12.18)" xfId="367"/>
    <cellStyle name="_Book1_Book1" xfId="368"/>
    <cellStyle name="差_2016年收入预算（12月15日 15%）" xfId="369"/>
    <cellStyle name="_CCB.HO.New TB template.CCB PRC IAS Sorting.040223 trial run" xfId="370"/>
    <cellStyle name="常规 34 4" xfId="371"/>
    <cellStyle name="_ET_STYLE_NoName_00_" xfId="372"/>
    <cellStyle name="好_2009年一般性转移支付标准工资_奖励补助测算7.23_2015年财政收入预计完成情况表(12.18)" xfId="373"/>
    <cellStyle name="_ET_STYLE_NoName_00__2016年收入预算（12月15日 15%）" xfId="374"/>
    <cellStyle name="40% - 强调文字颜色 5 3" xfId="375"/>
    <cellStyle name="常规 10 5 2 2" xfId="376"/>
    <cellStyle name="wrap" xfId="377"/>
    <cellStyle name="_ET_STYLE_NoName_00__Book1" xfId="378"/>
    <cellStyle name="40% - 强调文字颜色 1 2 2 2" xfId="379"/>
    <cellStyle name="_ET_STYLE_NoName_00__Book1_1" xfId="380"/>
    <cellStyle name="_ET_STYLE_NoName_00__Book1_1_2016年收入预算（12月15日 15%）" xfId="381"/>
    <cellStyle name="20% - Accent4" xfId="382"/>
    <cellStyle name="常规 24 3" xfId="383"/>
    <cellStyle name="常规 19 3" xfId="384"/>
    <cellStyle name="_ET_STYLE_NoName_00__Book1_1_Book1" xfId="385"/>
    <cellStyle name="超级链接_NEGS" xfId="386"/>
    <cellStyle name="_ET_STYLE_NoName_00__Book1_2" xfId="387"/>
    <cellStyle name="20% - Accent1 2 2" xfId="388"/>
    <cellStyle name="20% - 强调文字颜色 1 3 2" xfId="389"/>
    <cellStyle name="_分解表（调整）" xfId="390"/>
    <cellStyle name="20% - 强调文字颜色 1 3 3" xfId="391"/>
    <cellStyle name="常规 26 2 2" xfId="392"/>
    <cellStyle name="_ET_STYLE_NoName_00__Book1_3" xfId="393"/>
    <cellStyle name="40% - 强调文字颜色 3 2" xfId="394"/>
    <cellStyle name="_ET_STYLE_NoName_00__李波" xfId="395"/>
    <cellStyle name="_ET_STYLE_NoName_00__李波_2015年财政收入预计完成情况表(12.18)" xfId="396"/>
    <cellStyle name="_ET_STYLE_NoName_00__李波_第三终端推广活动表" xfId="397"/>
    <cellStyle name="超链接 3" xfId="398"/>
    <cellStyle name="40% - 强调文字颜色 1 2 3 2" xfId="399"/>
    <cellStyle name="_ET_STYLE_NoName_00__李波_新品推广活动表" xfId="400"/>
    <cellStyle name="_IPO 财务报表" xfId="401"/>
    <cellStyle name="_KPI指标体系表(定)" xfId="402"/>
    <cellStyle name="常规 8 3 2" xfId="403"/>
    <cellStyle name="_norma1" xfId="404"/>
    <cellStyle name="20% - 强调文字颜色 6 2" xfId="405"/>
    <cellStyle name="常规 10 10" xfId="406"/>
    <cellStyle name="_Sheet2" xfId="407"/>
    <cellStyle name="常规 10 11" xfId="408"/>
    <cellStyle name="_Sheet3" xfId="409"/>
    <cellStyle name="常规 12" xfId="410"/>
    <cellStyle name="_人力费用测算表" xfId="411"/>
    <cellStyle name="60% - 輔色5" xfId="412"/>
    <cellStyle name="40% - Accent3 2 2" xfId="413"/>
    <cellStyle name="_W采购公司07年财务预算" xfId="414"/>
    <cellStyle name="_ZMN年审底稿－黎明化工研究院" xfId="415"/>
    <cellStyle name="常规 2 14 2" xfId="416"/>
    <cellStyle name="20% - 强调文字颜色 3 2 3" xfId="417"/>
    <cellStyle name="_采购总成本预算" xfId="418"/>
    <cellStyle name="40% - Accent6 3" xfId="419"/>
    <cellStyle name="_采购总成本预算_2015年财政收入预计完成情况表" xfId="420"/>
    <cellStyle name="_常林股份2006合并报表" xfId="421"/>
    <cellStyle name="_综合考评2007" xfId="422"/>
    <cellStyle name="_钞币安防汇总" xfId="423"/>
    <cellStyle name="_城北支行2008年KPI计划考核上报样表" xfId="424"/>
    <cellStyle name="常规 8 2 3_2016年收支测算暨2017年收支预算总表（NO.8）" xfId="425"/>
    <cellStyle name="_川崎报表TB" xfId="426"/>
    <cellStyle name="_主要指标监测表0930" xfId="427"/>
    <cellStyle name="常规 10 13" xfId="428"/>
    <cellStyle name="Input Cells 2" xfId="429"/>
    <cellStyle name="_川崎正式报表" xfId="430"/>
    <cellStyle name="_单户" xfId="431"/>
    <cellStyle name="好_Book2_2015年财政收入预计完成情况表" xfId="432"/>
    <cellStyle name="差_2015年1-11月工资津贴汇总数_2017年1-12月用款计划表（外）" xfId="433"/>
    <cellStyle name="60% - Accent6 3" xfId="434"/>
    <cellStyle name="40% - 强调文字颜色 5 3 2 2" xfId="435"/>
    <cellStyle name="_定稿表" xfId="436"/>
    <cellStyle name="_二级行主指表2009" xfId="437"/>
    <cellStyle name="_方案附件13：2007综合经营计划表（云南）" xfId="438"/>
    <cellStyle name="常规 3 3 5 2" xfId="439"/>
    <cellStyle name="20% - 强调文字颜色 4 2 2" xfId="440"/>
    <cellStyle name="_费用" xfId="441"/>
    <cellStyle name="_费用_Book1" xfId="442"/>
    <cellStyle name="_分行操作风险测算" xfId="443"/>
    <cellStyle name="_审计资料清单附件3—2004年" xfId="444"/>
    <cellStyle name="强调文字颜色 2 2 2" xfId="445"/>
    <cellStyle name="Accent1 - 20%" xfId="446"/>
    <cellStyle name="20% - Accent1" xfId="447"/>
    <cellStyle name="强调 3" xfId="448"/>
    <cellStyle name="_附件一 分行责任中心预算管理相关报表071212" xfId="449"/>
    <cellStyle name="60% - Accent2" xfId="450"/>
    <cellStyle name="Heading 4 2" xfId="451"/>
    <cellStyle name="_复件 IPO 财务报表" xfId="452"/>
    <cellStyle name="常规 3 2 7 2" xfId="453"/>
    <cellStyle name="20% - Accent3 3 2" xfId="454"/>
    <cellStyle name="常规 12 4 2 2" xfId="455"/>
    <cellStyle name="_公司部1210" xfId="456"/>
    <cellStyle name="40% - 强调文字颜色 2 2 4" xfId="457"/>
    <cellStyle name="_激励费用表" xfId="458"/>
    <cellStyle name="_计划表式口径1011（产品计划编制表）" xfId="459"/>
    <cellStyle name="標準_1.中国建行主要会表格式" xfId="460"/>
    <cellStyle name="_济铁财务处税金底稿-WB" xfId="461"/>
    <cellStyle name="_减值测算相关报表（反馈计财部1212）" xfId="462"/>
    <cellStyle name="常规 8 7 2 2" xfId="463"/>
    <cellStyle name="20% - Accent5" xfId="464"/>
    <cellStyle name="常规 14 4 2" xfId="465"/>
    <cellStyle name="_建会〔2007〕209号附件：核算码与COA段值映射关系表" xfId="466"/>
    <cellStyle name="20% - Accent5 4" xfId="467"/>
    <cellStyle name="_经济资本系数20061129" xfId="468"/>
    <cellStyle name="常规 35" xfId="469"/>
    <cellStyle name="20% - Accent2 2 2" xfId="470"/>
    <cellStyle name="20% - 强调文字颜色 2 3 2" xfId="471"/>
    <cellStyle name="_利润表科目的基本对照表4（马雪泉）" xfId="472"/>
    <cellStyle name="常规 7 3 6" xfId="473"/>
    <cellStyle name="_林海股份报表2006" xfId="474"/>
    <cellStyle name="40% - 强调文字颜色 4 2 3" xfId="475"/>
    <cellStyle name="好_2016年收支预算总表（正式15%） 2" xfId="476"/>
    <cellStyle name="常规 7 9 2 2" xfId="477"/>
    <cellStyle name="_期间费用1" xfId="478"/>
    <cellStyle name="pricing" xfId="479"/>
    <cellStyle name="_实业公司ZMN底稿" xfId="480"/>
    <cellStyle name="_期间费用1_2015年财政收入预计完成情况表(12.18)" xfId="481"/>
    <cellStyle name="差_副本73283696546880457822010-04-29_2015年财政收入预计完成情况表" xfId="482"/>
    <cellStyle name="_祁阳" xfId="483"/>
    <cellStyle name="好_2007年检察院案件数_2015年财政收入预计完成情况表(12.18)" xfId="484"/>
    <cellStyle name="_祁阳县(0312)" xfId="485"/>
    <cellStyle name="40% - Accent5 2 2" xfId="486"/>
    <cellStyle name="_取数" xfId="487"/>
    <cellStyle name="_沈阳化工股份报表06" xfId="488"/>
    <cellStyle name="6mal" xfId="489"/>
    <cellStyle name="_生产计划分析0923" xfId="490"/>
    <cellStyle name="常规_2018资本经营预算表(天心区） 2" xfId="491"/>
    <cellStyle name="常规 2 13 2 2" xfId="492"/>
    <cellStyle name="_生产计划分析0923_2015年财政收入预计完成情况表" xfId="493"/>
    <cellStyle name="_生产计划分析0923_2015年财政收入预计完成情况表(12.18)" xfId="494"/>
    <cellStyle name="_条线计划汇总" xfId="495"/>
    <cellStyle name="_同皓应收、票据、预收" xfId="496"/>
    <cellStyle name="_同皓应收账龄划分" xfId="497"/>
    <cellStyle name="_投资分析模型" xfId="498"/>
    <cellStyle name="_网络改造通信费用测算表（20090820）" xfId="499"/>
    <cellStyle name="_新品推广活动表" xfId="500"/>
    <cellStyle name="_新品推广活动表_2015年财政收入预计完成情况表" xfId="501"/>
    <cellStyle name="_修改后的资产负债表科目对照表1021（马雪泉）" xfId="502"/>
    <cellStyle name="警告文本 2 2" xfId="503"/>
    <cellStyle name="常规 4 4 3 2 2" xfId="504"/>
    <cellStyle name="40% - Accent5 2" xfId="505"/>
    <cellStyle name="_预收其他应付内部往来" xfId="506"/>
    <cellStyle name="_中间业务挂价表（公司部+500）2" xfId="507"/>
    <cellStyle name="60% - Accent1" xfId="508"/>
    <cellStyle name="_专批" xfId="509"/>
    <cellStyle name="差_2009年一般性转移支付标准工资" xfId="510"/>
    <cellStyle name="20% - Accent2 3" xfId="511"/>
    <cellStyle name="20% - 强调文字颜色 2 4" xfId="512"/>
    <cellStyle name="_专项转移支付（汇总）" xfId="513"/>
    <cellStyle name="40% - 强调文字颜色 4 3" xfId="514"/>
    <cellStyle name="_专项转移支付（祁阳）" xfId="515"/>
    <cellStyle name="Accent6 - 20% 2" xfId="516"/>
    <cellStyle name="常规 10 2 3 2 2" xfId="517"/>
    <cellStyle name="常规 13 6" xfId="518"/>
    <cellStyle name="{Comma [0]}" xfId="519"/>
    <cellStyle name="常规 3 4 4 2" xfId="520"/>
    <cellStyle name="{Comma}" xfId="521"/>
    <cellStyle name="差 3" xfId="522"/>
    <cellStyle name="40% - 强调文字颜色 1 2 4" xfId="523"/>
    <cellStyle name="{Date}" xfId="524"/>
    <cellStyle name="60% - Accent4" xfId="525"/>
    <cellStyle name="{Month}" xfId="526"/>
    <cellStyle name="per.style" xfId="527"/>
    <cellStyle name="好_检验表_2015年财政收入预计完成情况表" xfId="528"/>
    <cellStyle name="{Thousand [0]}" xfId="529"/>
    <cellStyle name="標題 1" xfId="530"/>
    <cellStyle name="常规 13 2_2016年收支测算暨2017年收支预算总表（NO.8）" xfId="531"/>
    <cellStyle name="常规 2 4" xfId="532"/>
    <cellStyle name="{Percent}" xfId="533"/>
    <cellStyle name="20% - 强调文字颜色 3 3 3" xfId="534"/>
    <cellStyle name="F4" xfId="535"/>
    <cellStyle name="常规 2 15 2" xfId="536"/>
    <cellStyle name="常规 2 20 2" xfId="537"/>
    <cellStyle name="{Thousand}" xfId="538"/>
    <cellStyle name="常规 28 2 2" xfId="539"/>
    <cellStyle name="适中 3" xfId="540"/>
    <cellStyle name="{Z'0000(4 dec)}" xfId="541"/>
    <cellStyle name="20% - 强调文字颜色 1 4" xfId="542"/>
    <cellStyle name="20% - Accent1 3" xfId="543"/>
    <cellStyle name="20% - Accent1 3 2" xfId="544"/>
    <cellStyle name="20% - Accent1 4" xfId="545"/>
    <cellStyle name="20% - 强调文字颜色 2 3" xfId="546"/>
    <cellStyle name="20% - Accent2 2" xfId="547"/>
    <cellStyle name="好_Book1_2017年1-12月用款计划表（外）" xfId="548"/>
    <cellStyle name="20% - Accent2 4" xfId="549"/>
    <cellStyle name="20% - Accent3" xfId="550"/>
    <cellStyle name="20% - 强调文字颜色 3 4" xfId="551"/>
    <cellStyle name="20% - Accent3 3" xfId="552"/>
    <cellStyle name="常规 3 2 7" xfId="553"/>
    <cellStyle name="20% - Accent3 4" xfId="554"/>
    <cellStyle name="差_M03" xfId="555"/>
    <cellStyle name="常规 3 2 8" xfId="556"/>
    <cellStyle name="20% - 强调文字颜色 4 3" xfId="557"/>
    <cellStyle name="20% - Accent4 2" xfId="558"/>
    <cellStyle name="差_检验表（调整后）_2015年财政收入预计完成情况表(12.18)" xfId="559"/>
    <cellStyle name="常规 3 3 6" xfId="560"/>
    <cellStyle name="20% - 强调文字颜色 4 4" xfId="561"/>
    <cellStyle name="20% - Accent4 3" xfId="562"/>
    <cellStyle name="20% - 强调文字颜色 5 3" xfId="563"/>
    <cellStyle name="20% - Accent5 2" xfId="564"/>
    <cellStyle name="差_11大理_2015年财政收入预计完成情况表(12.18)" xfId="565"/>
    <cellStyle name="常规 3 4 6" xfId="566"/>
    <cellStyle name="20% - 强调文字颜色 5 3 2" xfId="567"/>
    <cellStyle name="20% - Accent5 2 2" xfId="568"/>
    <cellStyle name="20% - 强调文字颜色 5 4" xfId="569"/>
    <cellStyle name="20% - Accent5 3" xfId="570"/>
    <cellStyle name="40% - 强调文字颜色 6 3 2 2" xfId="571"/>
    <cellStyle name="20% - Accent6" xfId="572"/>
    <cellStyle name="20% - 强调文字颜色 6 3" xfId="573"/>
    <cellStyle name="20% - Accent6 2" xfId="574"/>
    <cellStyle name="差_业务工作量指标" xfId="575"/>
    <cellStyle name="40% - 强调文字颜色 5 4" xfId="576"/>
    <cellStyle name="好_副本73283696546880457822010-04-29 2_2015年财政收入预计完成情况表" xfId="577"/>
    <cellStyle name="20% - 强调文字颜色 6 3 2" xfId="578"/>
    <cellStyle name="20% - Accent6 2 2" xfId="579"/>
    <cellStyle name="常规 12 2 3_2016年收支测算暨2017年收支预算总表（NO.8）" xfId="580"/>
    <cellStyle name="20% - 强调文字颜色 6 4" xfId="581"/>
    <cellStyle name="20% - Accent6 3" xfId="582"/>
    <cellStyle name="差_2007年人员分部门统计表_2015年财政收入预计完成情况表(12.18)" xfId="583"/>
    <cellStyle name="40% - 强调文字颜色 6 4" xfId="584"/>
    <cellStyle name="60% - 强调文字颜色 4 2 2" xfId="585"/>
    <cellStyle name="20% - Accent6 3 2" xfId="586"/>
    <cellStyle name="差_地方配套按人均增幅控制8.30xl" xfId="587"/>
    <cellStyle name="适中 2 4" xfId="588"/>
    <cellStyle name="40% - 强调文字颜色 5 2 2" xfId="589"/>
    <cellStyle name="20% - Accent6 4" xfId="590"/>
    <cellStyle name="20% - 輔色1" xfId="591"/>
    <cellStyle name="20% - 强调文字颜色 1 2" xfId="592"/>
    <cellStyle name="20% - 强调文字颜色 1 2 2" xfId="593"/>
    <cellStyle name="20% - 强调文字颜色 1 2 2 2" xfId="594"/>
    <cellStyle name="40% - 强调文字颜色 4 3 3 2" xfId="595"/>
    <cellStyle name="40% - 强调文字颜色 2 2" xfId="596"/>
    <cellStyle name="20% - 强调文字颜色 1 2 3" xfId="597"/>
    <cellStyle name="好_奖励补助测算7.25" xfId="598"/>
    <cellStyle name="40% - 强调文字颜色 2 2 2" xfId="599"/>
    <cellStyle name="差_2008年县级公安保障标准落实奖励经费分配测算_2015年财政收入预计完成情况表" xfId="600"/>
    <cellStyle name="20% - 强调文字颜色 1 2 3 2" xfId="601"/>
    <cellStyle name="40% - 强调文字颜色 2 3" xfId="602"/>
    <cellStyle name="20% - 强调文字颜色 1 2 4" xfId="603"/>
    <cellStyle name="備註" xfId="604"/>
    <cellStyle name="20% - 强调文字颜色 1 3 2 2" xfId="605"/>
    <cellStyle name="差_2009年一般性转移支付标准工资_奖励补助测算5.24冯铸" xfId="606"/>
    <cellStyle name="40% - 强调文字颜色 3 2 2" xfId="607"/>
    <cellStyle name="好_2009年一般性转移支付标准工资_地方配套按人均增幅控制8.31（调整结案率后）xl" xfId="608"/>
    <cellStyle name="20% - 强调文字颜色 1 3 3 2" xfId="609"/>
    <cellStyle name="40% - 强调文字颜色 3 3" xfId="610"/>
    <cellStyle name="Comma,0" xfId="611"/>
    <cellStyle name="常规 10 4_2015年收支测算暨2016年收支预算总表（NO.3）12.28" xfId="612"/>
    <cellStyle name="20% - 强调文字颜色 1 3 4" xfId="613"/>
    <cellStyle name="常规 3 3 3 2 2" xfId="614"/>
    <cellStyle name="20% - 强调文字颜色 2 2" xfId="615"/>
    <cellStyle name="20% - 强调文字颜色 2 2 2" xfId="616"/>
    <cellStyle name="20% - 强调文字颜色 2 2 2 2" xfId="617"/>
    <cellStyle name="差_2008云南省分县市中小学教职工统计表（教育厅提供）_2015年财政收入预计完成情况表" xfId="618"/>
    <cellStyle name="60% - Accent1 2" xfId="619"/>
    <cellStyle name="差_1003牟定县" xfId="620"/>
    <cellStyle name="20% - 强调文字颜色 2 2 4" xfId="621"/>
    <cellStyle name="20% - 强调文字颜色 2 3 2 2" xfId="622"/>
    <cellStyle name="常规 35 2" xfId="623"/>
    <cellStyle name="20% - 强调文字颜色 2 3 3" xfId="624"/>
    <cellStyle name="常规 36" xfId="625"/>
    <cellStyle name="20% - 强调文字颜色 2 3 3 2" xfId="626"/>
    <cellStyle name="常规 36 2" xfId="627"/>
    <cellStyle name="60% - Accent2 2" xfId="628"/>
    <cellStyle name="好_0605石屏县_2015年财政收入预计完成情况表" xfId="629"/>
    <cellStyle name="20% - 强调文字颜色 2 3 4" xfId="630"/>
    <cellStyle name="常规 3 3 4 2 2" xfId="631"/>
    <cellStyle name="常规 37" xfId="632"/>
    <cellStyle name="20% - 强调文字颜色 3 2 2 2" xfId="633"/>
    <cellStyle name="Accent4 8" xfId="634"/>
    <cellStyle name="20% - 强调文字颜色 3 2 4" xfId="635"/>
    <cellStyle name="常规 2 14 3" xfId="636"/>
    <cellStyle name="好_StartUp_零陵区2015年预算执行情况表（正式）" xfId="637"/>
    <cellStyle name="40% - 强调文字颜色 6 2" xfId="638"/>
    <cellStyle name="差_2009年一般性转移支付标准工资_奖励补助测算5.24冯铸_2015年财政收入预计完成情况表" xfId="639"/>
    <cellStyle name="好_下半年禁毒办案经费分配2544.3万元" xfId="640"/>
    <cellStyle name="20% - 强调文字颜色 3 3 2 2" xfId="641"/>
    <cellStyle name="差_零陵区2015年预算执行情况表（正式） 2" xfId="642"/>
    <cellStyle name="20% - 强调文字颜色 3 3 3 2" xfId="643"/>
    <cellStyle name="常规 2 15 2 2" xfId="644"/>
    <cellStyle name="20% - 强调文字颜色 4 2" xfId="645"/>
    <cellStyle name="常规 3 3 5" xfId="646"/>
    <cellStyle name="20% - 强调文字颜色 4 2 3" xfId="647"/>
    <cellStyle name="20% - 强调文字颜色 4 2 3 2" xfId="648"/>
    <cellStyle name="常规 2 16 3" xfId="649"/>
    <cellStyle name="好_卫生部门_2015年财政收入预计完成情况表" xfId="650"/>
    <cellStyle name="20% - 强调文字颜色 4 2 4" xfId="651"/>
    <cellStyle name="20% - 强调文字颜色 4 3 4" xfId="652"/>
    <cellStyle name="20% - 强调文字颜色 4 3 2 2" xfId="653"/>
    <cellStyle name="20% - 强调文字颜色 4 3 3" xfId="654"/>
    <cellStyle name="Output_2015年财政收入预计完成情况表" xfId="655"/>
    <cellStyle name="20% - 强调文字颜色 4 3 3 2" xfId="656"/>
    <cellStyle name="20% - 强调文字颜色 5 2 2" xfId="657"/>
    <cellStyle name="常规 3 4 5 2" xfId="658"/>
    <cellStyle name="20% - 强调文字颜色 5 2 2 2" xfId="659"/>
    <cellStyle name="差_下半年禁毒办案经费分配2544.3万元" xfId="660"/>
    <cellStyle name="20% - 强调文字颜色 5 2 3 2" xfId="661"/>
    <cellStyle name="20% - 强调文字颜色 5 2 4" xfId="662"/>
    <cellStyle name="20% - 强调文字颜色 5 3 2 2" xfId="663"/>
    <cellStyle name="20% - 强调文字颜色 5 3 3 2" xfId="664"/>
    <cellStyle name="20% - 强调文字颜色 6 2 2 2" xfId="665"/>
    <cellStyle name="常规 13 7 2" xfId="666"/>
    <cellStyle name="20% - 强调文字颜色 6 2 3" xfId="667"/>
    <cellStyle name="常规 13 8" xfId="668"/>
    <cellStyle name="好_副本73283696546880457822010-04-29" xfId="669"/>
    <cellStyle name="20% - 强调文字颜色 6 2 3 2" xfId="670"/>
    <cellStyle name="常规 13 8 2" xfId="671"/>
    <cellStyle name="好_副本73283696546880457822010-04-29 2" xfId="672"/>
    <cellStyle name="20% - 强调文字颜色 6 2 4" xfId="673"/>
    <cellStyle name="常规 13 9" xfId="674"/>
    <cellStyle name="20% - 强调文字颜色 6 3 2 2" xfId="675"/>
    <cellStyle name="20% - 强调文字颜色 6 3 3" xfId="676"/>
    <cellStyle name="no dec" xfId="677"/>
    <cellStyle name="20% - 强调文字颜色 6 3 4" xfId="678"/>
    <cellStyle name="40% - Accent1" xfId="679"/>
    <cellStyle name="40% - Accent1 2" xfId="680"/>
    <cellStyle name="40% - Accent1 2 2" xfId="681"/>
    <cellStyle name="40% - Accent1 3" xfId="682"/>
    <cellStyle name="40% - Accent1 3 2" xfId="683"/>
    <cellStyle name="常规 2 13_2016年收支测算暨2017年收支预算总表（NO.8）" xfId="684"/>
    <cellStyle name="40% - 輔色4" xfId="685"/>
    <cellStyle name="40% - Accent2 2" xfId="686"/>
    <cellStyle name="40% - 輔色6" xfId="687"/>
    <cellStyle name="差_汇总-县级财政报表附表_2015年财政收入预计完成情况表" xfId="688"/>
    <cellStyle name="常规 7 2 2 3" xfId="689"/>
    <cellStyle name="40% - Accent2 4" xfId="690"/>
    <cellStyle name="差_Book1_2015年财政收入预计完成情况表(12.18)" xfId="691"/>
    <cellStyle name="好_地方配套按人均增幅控制8.31（调整结案率后）xl_2015年财政收入预计完成情况表(12.18)" xfId="692"/>
    <cellStyle name="40% - 强调文字颜色 5 2 3 2" xfId="693"/>
    <cellStyle name="常规 2 11 3" xfId="694"/>
    <cellStyle name="40% - Accent3" xfId="695"/>
    <cellStyle name="40% - Accent3 3" xfId="696"/>
    <cellStyle name="40% - Accent3 3 2" xfId="697"/>
    <cellStyle name="常规 10 3_2015年收支测算暨2016年收支预算总表（NO.3）12.28" xfId="698"/>
    <cellStyle name="好_奖励补助测算7.25_2015年财政收入预计完成情况表(12.18)" xfId="699"/>
    <cellStyle name="40% - Accent3 4" xfId="700"/>
    <cellStyle name="40% - Accent4" xfId="701"/>
    <cellStyle name="Normal - Style1" xfId="702"/>
    <cellStyle name="差_奖励补助测算5.22测试_2015年财政收入预计完成情况表(12.18)" xfId="703"/>
    <cellStyle name="40% - Accent4 2" xfId="704"/>
    <cellStyle name="40% - Accent4 4" xfId="705"/>
    <cellStyle name="常规 7 2 3_2016年收支测算暨2017年收支预算总表（NO.8）" xfId="706"/>
    <cellStyle name="40% - Accent4 2 2" xfId="707"/>
    <cellStyle name="40% - Accent4 3" xfId="708"/>
    <cellStyle name="40% - Accent5 4" xfId="709"/>
    <cellStyle name="样式 1 2" xfId="710"/>
    <cellStyle name="40% - Accent4 3 2" xfId="711"/>
    <cellStyle name="40% - Accent5" xfId="712"/>
    <cellStyle name="常规 4 4 3 2" xfId="713"/>
    <cellStyle name="常规 6 5 2" xfId="714"/>
    <cellStyle name="警告文本 2" xfId="715"/>
    <cellStyle name="40% - Accent5 3" xfId="716"/>
    <cellStyle name="40% - Accent5 3 2" xfId="717"/>
    <cellStyle name="40% - Accent6" xfId="718"/>
    <cellStyle name="常规 4 4 3 3" xfId="719"/>
    <cellStyle name="警告文本 3" xfId="720"/>
    <cellStyle name="40% - Accent6 2" xfId="721"/>
    <cellStyle name="警告文本 3 2" xfId="722"/>
    <cellStyle name="40% - 强调文字颜色 1 3" xfId="723"/>
    <cellStyle name="常规 9 2" xfId="724"/>
    <cellStyle name="40% - Accent6 3 2" xfId="725"/>
    <cellStyle name="Accent1" xfId="726"/>
    <cellStyle name="常规 10 6" xfId="727"/>
    <cellStyle name="40% - Accent6 4" xfId="728"/>
    <cellStyle name="40% - 輔色1" xfId="729"/>
    <cellStyle name="常规 10 4 4 2 2" xfId="730"/>
    <cellStyle name="40% - 輔色3" xfId="731"/>
    <cellStyle name="40% - 强调文字颜色 4 3 2 2" xfId="732"/>
    <cellStyle name="40% - 强调文字颜色 1 2" xfId="733"/>
    <cellStyle name="40% - 强调文字颜色 1 2 2" xfId="734"/>
    <cellStyle name="40% - 强调文字颜色 1 3 2" xfId="735"/>
    <cellStyle name="常规 9 2 2" xfId="736"/>
    <cellStyle name="注释 7" xfId="737"/>
    <cellStyle name="40% - 强调文字颜色 1 3 2 2" xfId="738"/>
    <cellStyle name="40% - 强调文字颜色 1 3 3" xfId="739"/>
    <cellStyle name="注释 8" xfId="740"/>
    <cellStyle name="40% - 强调文字颜色 1 3 3 2" xfId="741"/>
    <cellStyle name="40% - 强调文字颜色 1 4" xfId="742"/>
    <cellStyle name="常规 9 3" xfId="743"/>
    <cellStyle name="40% - 强调文字颜色 2 2 2 2" xfId="744"/>
    <cellStyle name="40% - 强调文字颜色 2 2 3 2" xfId="745"/>
    <cellStyle name="40% - 强调文字颜色 2 3 2 2" xfId="746"/>
    <cellStyle name="40% - 强调文字颜色 2 3 3" xfId="747"/>
    <cellStyle name="好_2、土地面积、人口、粮食产量基本情况_2015年财政收入预计完成情况表" xfId="748"/>
    <cellStyle name="40% - 强调文字颜色 2 3 3 2" xfId="749"/>
    <cellStyle name="New Times Roman" xfId="750"/>
    <cellStyle name="40% - 强调文字颜色 2 3 4" xfId="751"/>
    <cellStyle name="40% - 强调文字颜色 2 4" xfId="752"/>
    <cellStyle name="40% - 强调文字颜色 3 2 4" xfId="753"/>
    <cellStyle name="差_三季度－表二" xfId="754"/>
    <cellStyle name="40% - 强调文字颜色 3 2 2 2" xfId="755"/>
    <cellStyle name="40% - 强调文字颜色 3 2 3" xfId="756"/>
    <cellStyle name="40% - 强调文字颜色 3 3 2" xfId="757"/>
    <cellStyle name="差_05玉溪_2015年财政收入预计完成情况表" xfId="758"/>
    <cellStyle name="常规 10 6_2016年收支测算暨2017年收支预算总表（NO.8）" xfId="759"/>
    <cellStyle name="常规 25" xfId="760"/>
    <cellStyle name="常规 30" xfId="761"/>
    <cellStyle name="40% - 强调文字颜色 4 2 4" xfId="762"/>
    <cellStyle name="40% - 强调文字颜色 3 3 2 2" xfId="763"/>
    <cellStyle name="常规 25 2" xfId="764"/>
    <cellStyle name="常规 30 2" xfId="765"/>
    <cellStyle name="40% - 强调文字颜色 3 4" xfId="766"/>
    <cellStyle name="Comma,1" xfId="767"/>
    <cellStyle name="PrePop Units (0)" xfId="768"/>
    <cellStyle name="40% - 强调文字颜色 4 2 2 2" xfId="769"/>
    <cellStyle name="40% - 强调文字颜色 5 2" xfId="770"/>
    <cellStyle name="好_2006年分析表" xfId="771"/>
    <cellStyle name="40% - 强调文字颜色 5 2 2 2" xfId="772"/>
    <cellStyle name="差_冷区附" xfId="773"/>
    <cellStyle name="常规 2 10 3" xfId="774"/>
    <cellStyle name="40% - 强调文字颜色 5 2 3" xfId="775"/>
    <cellStyle name="40% - 强调文字颜色 5 2 4" xfId="776"/>
    <cellStyle name="40% - 强调文字颜色 5 3 2" xfId="777"/>
    <cellStyle name="40% - 强调文字颜色 5 3 3" xfId="778"/>
    <cellStyle name="40% - 强调文字颜色 5 3 4" xfId="779"/>
    <cellStyle name="40% - 强调文字颜色 6 2 2" xfId="780"/>
    <cellStyle name="差_文体广播部门_2015年财政收入预计完成情况表" xfId="781"/>
    <cellStyle name="40% - 强调文字颜色 6 2 2 2" xfId="782"/>
    <cellStyle name="常规 4 3 4" xfId="783"/>
    <cellStyle name="40% - 强调文字颜色 6 2 3" xfId="784"/>
    <cellStyle name="40% - 强调文字颜色 6 2 3 2" xfId="785"/>
    <cellStyle name="常规 4 4 4" xfId="786"/>
    <cellStyle name="常规 6 6" xfId="787"/>
    <cellStyle name="40% - 强调文字颜色 6 2 4" xfId="788"/>
    <cellStyle name="好_奖励补助测算7.23_2015年财政收入预计完成情况表" xfId="789"/>
    <cellStyle name="40% - 强调文字颜色 6 3" xfId="790"/>
    <cellStyle name="好_2009年一般性转移支付标准工资_地方配套按人均增幅控制8.30一般预算平均增幅、人均可用财力平均增幅两次控制、社会治安系数调整、案件数调整xl_2015年财政收入预计完成情况表(12.18)" xfId="791"/>
    <cellStyle name="40% - 强调文字颜色 6 3 2" xfId="792"/>
    <cellStyle name="40% - 强调文字颜色 6 3 3" xfId="793"/>
    <cellStyle name="60% - Accent3" xfId="794"/>
    <cellStyle name="60% - Accent3 2" xfId="795"/>
    <cellStyle name="60% - Accent4 3" xfId="796"/>
    <cellStyle name="60% - Accent5" xfId="797"/>
    <cellStyle name="强调文字颜色 4 2" xfId="798"/>
    <cellStyle name="60% - Accent5 3" xfId="799"/>
    <cellStyle name="好_2007年检察院案件数_2015年财政收入预计完成情况表" xfId="800"/>
    <cellStyle name="60% - Accent6" xfId="801"/>
    <cellStyle name="差_2019年预算-本级专项（发皮姐）" xfId="802"/>
    <cellStyle name="强调文字颜色 4 3" xfId="803"/>
    <cellStyle name="60% - Accent6 2" xfId="804"/>
    <cellStyle name="强调文字颜色 4 3 2" xfId="805"/>
    <cellStyle name="60% - 輔色1" xfId="806"/>
    <cellStyle name="常规 12 4 4 2 2" xfId="807"/>
    <cellStyle name="60% - 輔色2" xfId="808"/>
    <cellStyle name="60% - 輔色3" xfId="809"/>
    <cellStyle name="好_2009年一般性转移支付标准工资_奖励补助测算5.22测试_2015年财政收入预计完成情况表" xfId="810"/>
    <cellStyle name="60% - 輔色4" xfId="811"/>
    <cellStyle name="60% - 輔色6" xfId="812"/>
    <cellStyle name="60% - 强调文字颜色 1 2" xfId="813"/>
    <cellStyle name="好_2006年分析表_2015年财政收入预计完成情况表" xfId="814"/>
    <cellStyle name="60% - 强调文字颜色 1 2 2" xfId="815"/>
    <cellStyle name="60% - 强调文字颜色 1 3" xfId="816"/>
    <cellStyle name="60% - 强调文字颜色 1 3 2" xfId="817"/>
    <cellStyle name="常规 2 18" xfId="818"/>
    <cellStyle name="常规 2 23" xfId="819"/>
    <cellStyle name="常规 7 3 2 3" xfId="820"/>
    <cellStyle name="60% - 强调文字颜色 1 4" xfId="821"/>
    <cellStyle name="Accent1_2013年财政收入预算调整表" xfId="822"/>
    <cellStyle name="60% - 强调文字颜色 2 2" xfId="823"/>
    <cellStyle name="60% - 强调文字颜色 2 2 2" xfId="824"/>
    <cellStyle name="60% - 强调文字颜色 2 3 2" xfId="825"/>
    <cellStyle name="常规 7 4 2 3" xfId="826"/>
    <cellStyle name="注释 2" xfId="827"/>
    <cellStyle name="60% - 强调文字颜色 2 4" xfId="828"/>
    <cellStyle name="60% - 强调文字颜色 3 2" xfId="829"/>
    <cellStyle name="60% - 强调文字颜色 3 2 2" xfId="830"/>
    <cellStyle name="60% - 强调文字颜色 3 3" xfId="831"/>
    <cellStyle name="砯刽 [0]_PLDT" xfId="832"/>
    <cellStyle name="60% - 强调文字颜色 3 3 2" xfId="833"/>
    <cellStyle name="60% - 强调文字颜色 3 4" xfId="834"/>
    <cellStyle name="60% - 强调文字颜色 4 2" xfId="835"/>
    <cellStyle name="60% - 强调文字颜色 4 3" xfId="836"/>
    <cellStyle name="60% - 强调文字颜色 4 3 2" xfId="837"/>
    <cellStyle name="常规 15" xfId="838"/>
    <cellStyle name="常规 20" xfId="839"/>
    <cellStyle name="60% - 强调文字颜色 4 4" xfId="840"/>
    <cellStyle name="60% - 强调文字颜色 5 2" xfId="841"/>
    <cellStyle name="60% - 强调文字颜色 5 2 2" xfId="842"/>
    <cellStyle name="60% - 强调文字颜色 5 3" xfId="843"/>
    <cellStyle name="60% - 强调文字颜色 5 3 2" xfId="844"/>
    <cellStyle name="60% - 强调文字颜色 5 4" xfId="845"/>
    <cellStyle name="60% - 强调文字颜色 6 2" xfId="846"/>
    <cellStyle name="60% - 强调文字颜色 6 2 2" xfId="847"/>
    <cellStyle name="60% - 强调文字颜色 6 3" xfId="848"/>
    <cellStyle name="60% - 强调文字颜色 6 3 2" xfId="849"/>
    <cellStyle name="差_奖励补助测算5.23新" xfId="850"/>
    <cellStyle name="日期" xfId="851"/>
    <cellStyle name="60% - 强调文字颜色 6 4" xfId="852"/>
    <cellStyle name="Accent1 - 40%" xfId="853"/>
    <cellStyle name="差_2006年基础数据" xfId="854"/>
    <cellStyle name="Accent1 - 40% 2" xfId="855"/>
    <cellStyle name="Accent1 - 60%" xfId="856"/>
    <cellStyle name="Accent1 - 60% 2" xfId="857"/>
    <cellStyle name="Accent1 2" xfId="858"/>
    <cellStyle name="常规 10 6 2" xfId="859"/>
    <cellStyle name="Accent1 3" xfId="860"/>
    <cellStyle name="常规 10 6 3" xfId="861"/>
    <cellStyle name="Accent1 4" xfId="862"/>
    <cellStyle name="Accent1 5" xfId="863"/>
    <cellStyle name="Accent1 6" xfId="864"/>
    <cellStyle name="常规 2 2 3 2" xfId="865"/>
    <cellStyle name="Accent1 7" xfId="866"/>
    <cellStyle name="Accent1 8" xfId="867"/>
    <cellStyle name="Accent2" xfId="868"/>
    <cellStyle name="常规 10 7" xfId="869"/>
    <cellStyle name="常规 3 5 2 2" xfId="870"/>
    <cellStyle name="Accent2 - 20%" xfId="871"/>
    <cellStyle name="常规 3 2 3" xfId="872"/>
    <cellStyle name="Accent2 - 20% 2" xfId="873"/>
    <cellStyle name="常规 3 2 3 2" xfId="874"/>
    <cellStyle name="常规 7 3_2015年收支测算暨2016年收支预算总表（NO.3）12.28" xfId="875"/>
    <cellStyle name="Accent2 - 40% 2" xfId="876"/>
    <cellStyle name="常规 3 4 3 2" xfId="877"/>
    <cellStyle name="千位分隔[0] 2" xfId="878"/>
    <cellStyle name="Accent2 - 60%" xfId="879"/>
    <cellStyle name="差_Book1_2_2015年财政收入预计完成情况表" xfId="880"/>
    <cellStyle name="常规 3 6 3" xfId="881"/>
    <cellStyle name="好_2009年一般性转移支付标准工资_不用软件计算9.1不考虑经费管理评价xl_2015年财政收入预计完成情况表" xfId="882"/>
    <cellStyle name="Accent2 2" xfId="883"/>
    <cellStyle name="常规 10 7 2" xfId="884"/>
    <cellStyle name="Accent2 3" xfId="885"/>
    <cellStyle name="常规 10 7 3" xfId="886"/>
    <cellStyle name="Accent2 4" xfId="887"/>
    <cellStyle name="差_M01-2(州市补助收入)" xfId="888"/>
    <cellStyle name="Accent2 5" xfId="889"/>
    <cellStyle name="Accent2 6" xfId="890"/>
    <cellStyle name="常规 2 2 4 2" xfId="891"/>
    <cellStyle name="Accent2 7" xfId="892"/>
    <cellStyle name="Accent2 8" xfId="893"/>
    <cellStyle name="差_丽江汇总_2015年财政收入预计完成情况表(12.18)" xfId="894"/>
    <cellStyle name="Accent2_2013年财政收入预算调整表" xfId="895"/>
    <cellStyle name="Accent3" xfId="896"/>
    <cellStyle name="差_2007年检察院案件数" xfId="897"/>
    <cellStyle name="常规 10 8" xfId="898"/>
    <cellStyle name="Accent3 - 20%" xfId="899"/>
    <cellStyle name="Accent3 - 40%" xfId="900"/>
    <cellStyle name="Accent3 - 40% 2" xfId="901"/>
    <cellStyle name="Accent3 - 60%" xfId="902"/>
    <cellStyle name="好_2009年一般性转移支付标准工资_~4190974" xfId="903"/>
    <cellStyle name="好_StartUp 2" xfId="904"/>
    <cellStyle name="Accent3 - 60% 2" xfId="905"/>
    <cellStyle name="Accent3 2" xfId="906"/>
    <cellStyle name="常规 10 8 2" xfId="907"/>
    <cellStyle name="Accent3 3" xfId="908"/>
    <cellStyle name="常规 10 8 3" xfId="909"/>
    <cellStyle name="Accent3 4" xfId="910"/>
    <cellStyle name="Accent3 5" xfId="911"/>
    <cellStyle name="Accent3 6" xfId="912"/>
    <cellStyle name="Accent3 7" xfId="913"/>
    <cellStyle name="Accent3 8" xfId="914"/>
    <cellStyle name="Accent3_2013年财政收入预算调整表" xfId="915"/>
    <cellStyle name="常规 10 4 4 3" xfId="916"/>
    <cellStyle name="Accent4" xfId="917"/>
    <cellStyle name="常规 10 9" xfId="918"/>
    <cellStyle name="Accent4 - 20%" xfId="919"/>
    <cellStyle name="Accent4 - 20% 2" xfId="920"/>
    <cellStyle name="Accent4 - 40%" xfId="921"/>
    <cellStyle name="Accent4 - 40% 2" xfId="922"/>
    <cellStyle name="Accent4 - 60%" xfId="923"/>
    <cellStyle name="捠壿 [0.00]_Region Orders (2)" xfId="924"/>
    <cellStyle name="Accent4 - 60% 2" xfId="925"/>
    <cellStyle name="Accent4 2" xfId="926"/>
    <cellStyle name="常规 10 9 2" xfId="927"/>
    <cellStyle name="Accent4 3" xfId="928"/>
    <cellStyle name="常规 10 9 3" xfId="929"/>
    <cellStyle name="好_2009年一般性转移支付标准工资_奖励补助测算5.24冯铸_2015年财政收入预计完成情况表(12.18)" xfId="930"/>
    <cellStyle name="Accent4 4" xfId="931"/>
    <cellStyle name="Accent4 5" xfId="932"/>
    <cellStyle name="差_Book1 2" xfId="933"/>
    <cellStyle name="Accent4 6" xfId="934"/>
    <cellStyle name="Accent4 7" xfId="935"/>
    <cellStyle name="Accent4_2013年财政收入预算调整表" xfId="936"/>
    <cellStyle name="Accent5" xfId="937"/>
    <cellStyle name="Accent5 - 20%" xfId="938"/>
    <cellStyle name="Accent5 - 20% 2" xfId="939"/>
    <cellStyle name="差_义务教育阶段教职工人数（教育厅提供最终）" xfId="940"/>
    <cellStyle name="常规 6 2 5" xfId="941"/>
    <cellStyle name="Accent5 - 40%" xfId="942"/>
    <cellStyle name="Accent5 - 40% 2" xfId="943"/>
    <cellStyle name="常规 8 2 5" xfId="944"/>
    <cellStyle name="Accent5 - 60%" xfId="945"/>
    <cellStyle name="Accent5 - 60% 2" xfId="946"/>
    <cellStyle name="Accent5 2" xfId="947"/>
    <cellStyle name="Accent5 3" xfId="948"/>
    <cellStyle name="Accent5 4" xfId="949"/>
    <cellStyle name="Accent5 5" xfId="950"/>
    <cellStyle name="差_2013年财政收入预算调整表_2016年收支测算暨2017年收支预算总表（正式）" xfId="951"/>
    <cellStyle name="汇总 2" xfId="952"/>
    <cellStyle name="Accent5 6" xfId="953"/>
    <cellStyle name="汇总 3" xfId="954"/>
    <cellStyle name="Accent5 7" xfId="955"/>
    <cellStyle name="汇总 4" xfId="956"/>
    <cellStyle name="Accent5_2013年财政收入预算调整表" xfId="957"/>
    <cellStyle name="Accent6" xfId="958"/>
    <cellStyle name="Accent6 - 20%" xfId="959"/>
    <cellStyle name="常规 10 2 3 2" xfId="960"/>
    <cellStyle name="Accent6 - 40%" xfId="961"/>
    <cellStyle name="常规 10 2 5 2" xfId="962"/>
    <cellStyle name="Accent6 - 40% 2" xfId="963"/>
    <cellStyle name="常规 10 2 5 2 2" xfId="964"/>
    <cellStyle name="Accent6 - 60%" xfId="965"/>
    <cellStyle name="常规 10 2 7 2" xfId="966"/>
    <cellStyle name="Accent6 - 60% 2" xfId="967"/>
    <cellStyle name="Accent6 2" xfId="968"/>
    <cellStyle name="Accent6 3" xfId="969"/>
    <cellStyle name="好_~5676413_2015年财政收入预计完成情况表(12.18)" xfId="970"/>
    <cellStyle name="好_高中教师人数（教育厅1.6日提供）_2015年财政收入预计完成情况表(12.18)" xfId="971"/>
    <cellStyle name="Accent6 4" xfId="972"/>
    <cellStyle name="Accent6 5" xfId="973"/>
    <cellStyle name="Accent6 6" xfId="974"/>
    <cellStyle name="差_2006年全省财力计算表（中央、决算）" xfId="975"/>
    <cellStyle name="Accent6 7" xfId="976"/>
    <cellStyle name="常规 7 2 2 2 2" xfId="977"/>
    <cellStyle name="Accent6 8" xfId="978"/>
    <cellStyle name="好_StartUp_零陵区2015年预算执行情况表（正式） 2" xfId="979"/>
    <cellStyle name="好_三季度－表二_2015年财政收入预计完成情况表(12.18)" xfId="980"/>
    <cellStyle name="Accent6_2013年财政收入预算调整表" xfId="981"/>
    <cellStyle name="args.style" xfId="982"/>
    <cellStyle name="Bad" xfId="983"/>
    <cellStyle name="常规 10 2 4 2 2" xfId="984"/>
    <cellStyle name="Bad 2" xfId="985"/>
    <cellStyle name="常规 11 3" xfId="986"/>
    <cellStyle name="Calc Currency (0)" xfId="987"/>
    <cellStyle name="Calc Currency (0) 2" xfId="988"/>
    <cellStyle name="ColLevel_0" xfId="989"/>
    <cellStyle name="好_StartUp_2014年乡镇办事处经费体制表1谢_2016年收支测算暨2017年收支预算总表（正式）" xfId="990"/>
    <cellStyle name="Calc Currency (0)_Book1" xfId="991"/>
    <cellStyle name="差_StartUp 2" xfId="992"/>
    <cellStyle name="Calc Currency (2)" xfId="993"/>
    <cellStyle name="Calc Percent (0)" xfId="994"/>
    <cellStyle name="Calc Units (0)" xfId="995"/>
    <cellStyle name="常规 12 2 2 2 2" xfId="996"/>
    <cellStyle name="Calc Units (1)" xfId="997"/>
    <cellStyle name="Calc Units (2)" xfId="998"/>
    <cellStyle name="常规 12 4 2_2016年收支测算暨2017年收支预算总表（NO.8）" xfId="999"/>
    <cellStyle name="Calculation" xfId="1000"/>
    <cellStyle name="Calculation 2" xfId="1001"/>
    <cellStyle name="Calculation 3" xfId="1002"/>
    <cellStyle name="Check Cell" xfId="1003"/>
    <cellStyle name="Check Cell 2" xfId="1004"/>
    <cellStyle name="Check Cell 3" xfId="1005"/>
    <cellStyle name="好_0502通海县_2015年财政收入预计完成情况表" xfId="1006"/>
    <cellStyle name="Col Heads" xfId="1007"/>
    <cellStyle name="Column_Title" xfId="1008"/>
    <cellStyle name="标题 2 2" xfId="1009"/>
    <cellStyle name="Comma  - Style1" xfId="1010"/>
    <cellStyle name="Comma  - Style2" xfId="1011"/>
    <cellStyle name="常规 8 3 2_2016年收支测算暨2017年收支预算总表（NO.8）" xfId="1012"/>
    <cellStyle name="Comma  - Style3" xfId="1013"/>
    <cellStyle name="好_2009年一般性转移支付标准工资_奖励补助测算7.25 (version 1) (version 1)_2015年财政收入预计完成情况表" xfId="1014"/>
    <cellStyle name="Comma  - Style4" xfId="1015"/>
    <cellStyle name="Comma  - Style5" xfId="1016"/>
    <cellStyle name="常规 12 9_2016年收支测算暨2017年收支预算总表（NO.8）" xfId="1017"/>
    <cellStyle name="Comma  - Style6" xfId="1018"/>
    <cellStyle name="Comma  - Style8" xfId="1019"/>
    <cellStyle name="Comma [0]" xfId="1020"/>
    <cellStyle name="常规 3 6" xfId="1021"/>
    <cellStyle name="Comma [00]" xfId="1022"/>
    <cellStyle name="comma zerodec" xfId="1023"/>
    <cellStyle name="Comma,2" xfId="1024"/>
    <cellStyle name="常规 16_2015年收支测算暨2016年收支预算总表（NO.3）12.28" xfId="1025"/>
    <cellStyle name="常规 4 2 7 2" xfId="1026"/>
    <cellStyle name="常规 4 9 2" xfId="1027"/>
    <cellStyle name="好_5334_2006年迪庆县级财政报表附表_2015年财政收入预计完成情况表(12.18)" xfId="1028"/>
    <cellStyle name="Comma[0]" xfId="1029"/>
    <cellStyle name="Comma[2]" xfId="1030"/>
    <cellStyle name="Comma_ SG&amp;A Bridge " xfId="1031"/>
    <cellStyle name="好_指标五" xfId="1032"/>
    <cellStyle name="comma-d" xfId="1033"/>
    <cellStyle name="Copied" xfId="1034"/>
    <cellStyle name="差_2009年一般性转移支付标准工资_~5676413" xfId="1035"/>
    <cellStyle name="常规 7 10" xfId="1036"/>
    <cellStyle name="COST1" xfId="1037"/>
    <cellStyle name="Currency [0]" xfId="1038"/>
    <cellStyle name="Currency [00]" xfId="1039"/>
    <cellStyle name="Moneda [0]_96 Risk" xfId="1040"/>
    <cellStyle name="輔色1" xfId="1041"/>
    <cellStyle name="Currency$[0]" xfId="1042"/>
    <cellStyle name="Currency$[2]" xfId="1043"/>
    <cellStyle name="差_530623_2006年县级财政报表附表_2015年财政收入预计完成情况表" xfId="1044"/>
    <cellStyle name="Currency,0" xfId="1045"/>
    <cellStyle name="Currency,2" xfId="1046"/>
    <cellStyle name="Currency\[0]" xfId="1047"/>
    <cellStyle name="Linked Cell" xfId="1048"/>
    <cellStyle name="归盒啦_95" xfId="1049"/>
    <cellStyle name="Currency_ SG&amp;A Bridge " xfId="1050"/>
    <cellStyle name="Currency1" xfId="1051"/>
    <cellStyle name="Date" xfId="1052"/>
    <cellStyle name="差_530629_2006年县级财政报表附表_2015年财政收入预计完成情况表(12.18)" xfId="1053"/>
    <cellStyle name="Date Short" xfId="1054"/>
    <cellStyle name="Date_2016年收入预算（12月15日 15%）" xfId="1055"/>
    <cellStyle name="Dollar (zero dec)" xfId="1056"/>
    <cellStyle name="差_530629_2006年县级财政报表附表_2015年财政收入预计完成情况表" xfId="1057"/>
    <cellStyle name="DOLLARS" xfId="1058"/>
    <cellStyle name="Enter Currency (0)" xfId="1059"/>
    <cellStyle name="Enter Currency (2)" xfId="1060"/>
    <cellStyle name="Enter Units (0)" xfId="1061"/>
    <cellStyle name="Enter Units (1)" xfId="1062"/>
    <cellStyle name="差_2009年一般性转移支付标准工资_奖励补助测算7.25 (version 1) (version 1)_2015年财政收入预计完成情况表" xfId="1063"/>
    <cellStyle name="Enter Units (2)" xfId="1064"/>
    <cellStyle name="Entered" xfId="1065"/>
    <cellStyle name="entry" xfId="1066"/>
    <cellStyle name="常规 12 2 2 3" xfId="1067"/>
    <cellStyle name="entry box" xfId="1068"/>
    <cellStyle name="好 2" xfId="1069"/>
    <cellStyle name="Euro" xfId="1070"/>
    <cellStyle name="Explanatory Text" xfId="1071"/>
    <cellStyle name="好_云南农村义务教育统计表_2015年财政收入预计完成情况表" xfId="1072"/>
    <cellStyle name="Explanatory Text 2" xfId="1073"/>
    <cellStyle name="EY House" xfId="1074"/>
    <cellStyle name="e鯪9Y_x000b_" xfId="1075"/>
    <cellStyle name="常规 2 10 2" xfId="1076"/>
    <cellStyle name="强调文字颜色 3 3 2" xfId="1077"/>
    <cellStyle name="F2" xfId="1078"/>
    <cellStyle name="Fixed" xfId="1079"/>
    <cellStyle name="常规 28 2" xfId="1080"/>
    <cellStyle name="常规 33 2" xfId="1081"/>
    <cellStyle name="Followed Hyperlink_8-邢台折~3" xfId="1082"/>
    <cellStyle name="好_奖励补助测算7.25 (version 1) (version 1)_2015年财政收入预计完成情况表" xfId="1083"/>
    <cellStyle name="gcd" xfId="1084"/>
    <cellStyle name="好_Book1_1 2" xfId="1085"/>
    <cellStyle name="Good" xfId="1086"/>
    <cellStyle name="常规 10" xfId="1087"/>
    <cellStyle name="Good 2" xfId="1088"/>
    <cellStyle name="常规 10 2" xfId="1089"/>
    <cellStyle name="好_M01-2(州市补助收入)" xfId="1090"/>
    <cellStyle name="Grey" xfId="1091"/>
    <cellStyle name="HEADER" xfId="1092"/>
    <cellStyle name="强调 2 2" xfId="1093"/>
    <cellStyle name="Header1" xfId="1094"/>
    <cellStyle name="强调文字颜色 5 2 2" xfId="1095"/>
    <cellStyle name="Header2" xfId="1096"/>
    <cellStyle name="Heading" xfId="1097"/>
    <cellStyle name="常规 4 4 4_2016年收支测算暨2017年收支预算总表（NO.8）" xfId="1098"/>
    <cellStyle name="好_0502通海县_2015年财政收入预计完成情况表(12.18)" xfId="1099"/>
    <cellStyle name="Heading 1" xfId="1100"/>
    <cellStyle name="Heading 1 2" xfId="1101"/>
    <cellStyle name="常规 22 2_2016年收支预算总表（正式15%）" xfId="1102"/>
    <cellStyle name="Heading 2" xfId="1103"/>
    <cellStyle name="Heading 3" xfId="1104"/>
    <cellStyle name="Heading 4" xfId="1105"/>
    <cellStyle name="Heading1" xfId="1106"/>
    <cellStyle name="常规 8 2 5 2" xfId="1107"/>
    <cellStyle name="Heading2" xfId="1108"/>
    <cellStyle name="Hyperlink_8-邢台折~3" xfId="1109"/>
    <cellStyle name="差_0605石屏县" xfId="1110"/>
    <cellStyle name="Input" xfId="1111"/>
    <cellStyle name="Input [yellow]" xfId="1112"/>
    <cellStyle name="差_Book1_2 2" xfId="1113"/>
    <cellStyle name="Input 10" xfId="1114"/>
    <cellStyle name="Input 11" xfId="1115"/>
    <cellStyle name="Input 2" xfId="1116"/>
    <cellStyle name="Input 3" xfId="1117"/>
    <cellStyle name="常规 11 10" xfId="1118"/>
    <cellStyle name="好_地方配套按人均增幅控制8.30一般预算平均增幅、人均可用财力平均增幅两次控制、社会治安系数调整、案件数调整xl_2015年财政收入预计完成情况表(12.18)" xfId="1119"/>
    <cellStyle name="Input 4" xfId="1120"/>
    <cellStyle name="常规 11 11" xfId="1121"/>
    <cellStyle name="合計" xfId="1122"/>
    <cellStyle name="Input 5" xfId="1123"/>
    <cellStyle name="だ[0]_PLDT" xfId="1124"/>
    <cellStyle name="常规 11 12" xfId="1125"/>
    <cellStyle name="Input 6" xfId="1126"/>
    <cellStyle name="常规 11 13" xfId="1127"/>
    <cellStyle name="好_StartUp_2014年乡镇办事处经费体制表1谢" xfId="1128"/>
    <cellStyle name="Input 7" xfId="1129"/>
    <cellStyle name="好_汇总-县级财政报表附表" xfId="1130"/>
    <cellStyle name="Input 8" xfId="1131"/>
    <cellStyle name="Input 9" xfId="1132"/>
    <cellStyle name="常规 10_2015年收支测算暨2016年收支预算总表（NO.3）12.28" xfId="1133"/>
    <cellStyle name="Input Cells" xfId="1134"/>
    <cellStyle name="差_2、土地面积、人口、粮食产量基本情况_2015年财政收入预计完成情况表(12.18)" xfId="1135"/>
    <cellStyle name="Input Cells_2015年财政收入预计完成情况表" xfId="1136"/>
    <cellStyle name="Input_2015年财政收入预计完成情况表" xfId="1137"/>
    <cellStyle name="常规 4 4 6" xfId="1138"/>
    <cellStyle name="常规 6 8" xfId="1139"/>
    <cellStyle name="KPMG Heading 1" xfId="1140"/>
    <cellStyle name="KPMG Heading 2" xfId="1141"/>
    <cellStyle name="KPMG Heading 3" xfId="1142"/>
    <cellStyle name="KPMG Heading 4" xfId="1143"/>
    <cellStyle name="好_奖励补助测算7.25 (version 1) (version 1)" xfId="1144"/>
    <cellStyle name="KPMG Normal" xfId="1145"/>
    <cellStyle name="KPMG Normal Text" xfId="1146"/>
    <cellStyle name="left" xfId="1147"/>
    <cellStyle name="常规 10 4 2 2 2" xfId="1148"/>
    <cellStyle name="Link Currency (0)" xfId="1149"/>
    <cellStyle name="Link Currency (2)" xfId="1150"/>
    <cellStyle name="常规 8 4_2015年收支测算暨2016年收支预算总表（NO.3）12.28" xfId="1151"/>
    <cellStyle name="Link Units (0)" xfId="1152"/>
    <cellStyle name="Link Units (1)" xfId="1153"/>
    <cellStyle name="Link Units (2)" xfId="1154"/>
    <cellStyle name="常规 8 11 2" xfId="1155"/>
    <cellStyle name="Linked Cell 2" xfId="1156"/>
    <cellStyle name="Linked Cells" xfId="1157"/>
    <cellStyle name="Linked Cells 2" xfId="1158"/>
    <cellStyle name="Millares [0]_96 Risk" xfId="1159"/>
    <cellStyle name="常规 11 4 3 3" xfId="1160"/>
    <cellStyle name="Millares_96 Risk" xfId="1161"/>
    <cellStyle name="常规 2 2 2 2" xfId="1162"/>
    <cellStyle name="Milliers [0]_!!!GO" xfId="1163"/>
    <cellStyle name="Milliers_!!!GO" xfId="1164"/>
    <cellStyle name="Model" xfId="1165"/>
    <cellStyle name="Moneda_96 Risk" xfId="1166"/>
    <cellStyle name="Monétaire [0]_!!!GO" xfId="1167"/>
    <cellStyle name="Monétaire_!!!GO" xfId="1168"/>
    <cellStyle name="Mon閠aire [0]_!!!GO" xfId="1169"/>
    <cellStyle name="Mon閠aire_!!!GO" xfId="1170"/>
    <cellStyle name="Neutral" xfId="1171"/>
    <cellStyle name="Neutral 2" xfId="1172"/>
    <cellStyle name="Neutral 3" xfId="1173"/>
    <cellStyle name="Norma,_laroux_4_营业在建 (2)_E21" xfId="1174"/>
    <cellStyle name="Normal 3" xfId="1175"/>
    <cellStyle name="常规 3 7 2" xfId="1176"/>
    <cellStyle name="Normal_ SG&amp;A Bridge " xfId="1177"/>
    <cellStyle name="Percent1" xfId="1178"/>
    <cellStyle name="常规 8 4 4 2" xfId="1179"/>
    <cellStyle name="Normalny_Arkusz1" xfId="1180"/>
    <cellStyle name="Note" xfId="1181"/>
    <cellStyle name="Note 2" xfId="1182"/>
    <cellStyle name="Pourcentage_pldt" xfId="1183"/>
    <cellStyle name="Note 2 2" xfId="1184"/>
    <cellStyle name="好_财政供养人员_2015年财政收入预计完成情况表(12.18)" xfId="1185"/>
    <cellStyle name="Note 3" xfId="1186"/>
    <cellStyle name="Note 4" xfId="1187"/>
    <cellStyle name="Note_2016年收支测算暨2017年收支预算总表（正式）" xfId="1188"/>
    <cellStyle name="常规 3 2 4_2016年收支测算暨2017年收支预算总表（NO.8）" xfId="1189"/>
    <cellStyle name="NUMBER" xfId="1190"/>
    <cellStyle name="Output" xfId="1191"/>
    <cellStyle name="常规 7 6" xfId="1192"/>
    <cellStyle name="Output 2" xfId="1193"/>
    <cellStyle name="常规 7 6 2" xfId="1194"/>
    <cellStyle name="Output 3" xfId="1195"/>
    <cellStyle name="常规 7 6 3" xfId="1196"/>
    <cellStyle name="Output Amounts" xfId="1197"/>
    <cellStyle name="Output Line Items" xfId="1198"/>
    <cellStyle name="PART NUMBER" xfId="1199"/>
    <cellStyle name="常规 17 2 2" xfId="1200"/>
    <cellStyle name="常规 22 2 2" xfId="1201"/>
    <cellStyle name="Percent [0%]" xfId="1202"/>
    <cellStyle name="常规 10 3 4 2" xfId="1203"/>
    <cellStyle name="Percent [0.00%]" xfId="1204"/>
    <cellStyle name="Percent [0]" xfId="1205"/>
    <cellStyle name="Percent [00]" xfId="1206"/>
    <cellStyle name="标题 6" xfId="1207"/>
    <cellStyle name="Percent [2]" xfId="1208"/>
    <cellStyle name="t]_x000d__x000a_color schemes=默认 Windows_x000d__x000a__x000d__x000a_[color schemes]_x000d__x000a_Arizona=804000,FFFFFF,FFFFFF,0,FFFFFF,0,808040,C0C0C0,FFFFF" xfId="1209"/>
    <cellStyle name="常规 20 3 2" xfId="1210"/>
    <cellStyle name="Percent[0]" xfId="1211"/>
    <cellStyle name="常规 11 3 4 2 2" xfId="1212"/>
    <cellStyle name="好_2009年一般性转移支付标准工资_奖励补助测算7.25_2015年财政收入预计完成情况表(12.18)" xfId="1213"/>
    <cellStyle name="Percent_!!!GO" xfId="1214"/>
    <cellStyle name="Prefilled" xfId="1215"/>
    <cellStyle name="样式 1" xfId="1216"/>
    <cellStyle name="PrePop Currency (0)" xfId="1217"/>
    <cellStyle name="强调 1" xfId="1218"/>
    <cellStyle name="PrePop Currency (2)" xfId="1219"/>
    <cellStyle name="PrePop Units (1)" xfId="1220"/>
    <cellStyle name="PrePop Units (2)" xfId="1221"/>
    <cellStyle name="price" xfId="1222"/>
    <cellStyle name="PSChar" xfId="1223"/>
    <cellStyle name="常规 3 8 2" xfId="1224"/>
    <cellStyle name="PSDate" xfId="1225"/>
    <cellStyle name="PSDec" xfId="1226"/>
    <cellStyle name="差_~4190974_2015年财政收入预计完成情况表" xfId="1227"/>
    <cellStyle name="PSHeading" xfId="1228"/>
    <cellStyle name="PSInt" xfId="1229"/>
    <cellStyle name="PSSpacer" xfId="1230"/>
    <cellStyle name="revised" xfId="1231"/>
    <cellStyle name="通貨 [0.00]_１１月価格表" xfId="1232"/>
    <cellStyle name="RevList" xfId="1233"/>
    <cellStyle name="RevList 2" xfId="1234"/>
    <cellStyle name="RevList_2015年财政收入预计完成情况表" xfId="1235"/>
    <cellStyle name="RowLevel_0" xfId="1236"/>
    <cellStyle name="差_2008年县级公安保障标准落实奖励经费分配测算" xfId="1237"/>
    <cellStyle name="section" xfId="1238"/>
    <cellStyle name="SOR" xfId="1239"/>
    <cellStyle name="sstot" xfId="1240"/>
    <cellStyle name="Standard_AREAS" xfId="1241"/>
    <cellStyle name="style" xfId="1242"/>
    <cellStyle name="差_2009年一般性转移支付标准工资_奖励补助测算7.23_2015年财政收入预计完成情况表" xfId="1243"/>
    <cellStyle name="常规 11 3 2 2" xfId="1244"/>
    <cellStyle name="常规 18" xfId="1245"/>
    <cellStyle name="常规 23" xfId="1246"/>
    <cellStyle name="style1" xfId="1247"/>
    <cellStyle name="subhead" xfId="1248"/>
    <cellStyle name="Subtotal" xfId="1249"/>
    <cellStyle name="summary" xfId="1250"/>
    <cellStyle name="t" xfId="1251"/>
    <cellStyle name="好_检验表" xfId="1252"/>
    <cellStyle name="t_HVAC Equipment (3)" xfId="1253"/>
    <cellStyle name="常规 2 3 4" xfId="1254"/>
    <cellStyle name="Text Indent A" xfId="1255"/>
    <cellStyle name="差_财政供养人员_2015年财政收入预计完成情况表" xfId="1256"/>
    <cellStyle name="Text Indent B" xfId="1257"/>
    <cellStyle name="差_05玉溪" xfId="1258"/>
    <cellStyle name="常规 13 10" xfId="1259"/>
    <cellStyle name="好_2006年基础数据_2015年财政收入预计完成情况表(12.18)" xfId="1260"/>
    <cellStyle name="檢查儲存格" xfId="1261"/>
    <cellStyle name="Text Indent C" xfId="1262"/>
    <cellStyle name="Thousands" xfId="1263"/>
    <cellStyle name="Title" xfId="1264"/>
    <cellStyle name="常规 3 3 4" xfId="1265"/>
    <cellStyle name="Title 2" xfId="1266"/>
    <cellStyle name="常规 3 3 4 2" xfId="1267"/>
    <cellStyle name="Total" xfId="1268"/>
    <cellStyle name="常规 8 8" xfId="1269"/>
    <cellStyle name="Total 2" xfId="1270"/>
    <cellStyle name="常规 8 8 2" xfId="1271"/>
    <cellStyle name="Unprotect" xfId="1272"/>
    <cellStyle name="Warning Text" xfId="1273"/>
    <cellStyle name="Warning Text 2" xfId="1274"/>
    <cellStyle name="差_2009年一般性转移支付标准工资_2015年财政收入预计完成情况表" xfId="1275"/>
    <cellStyle name="パーセント_laroux" xfId="1276"/>
    <cellStyle name="_PLDT" xfId="1277"/>
    <cellStyle name="差_县级基础数据_2015年财政收入预计完成情况表" xfId="1278"/>
    <cellStyle name="_Total (2)" xfId="1279"/>
    <cellStyle name="常规 7 3 3 3" xfId="1280"/>
    <cellStyle name="だ_PLDT" xfId="1281"/>
    <cellStyle name="常规 2 8 3" xfId="1282"/>
    <cellStyle name="好_Book1_2015年财政收入预计完成情况表(12.18)" xfId="1283"/>
    <cellStyle name="だ[0]_Total (2)" xfId="1284"/>
    <cellStyle name="だ_Total (2)" xfId="1285"/>
    <cellStyle name="む|靃0]_Revenuesy Lr L" xfId="1286"/>
    <cellStyle name="常规 13 2 3" xfId="1287"/>
    <cellStyle name="む|靇Revenuenuesy L" xfId="1288"/>
    <cellStyle name="强调 2" xfId="1289"/>
    <cellStyle name="啊" xfId="1290"/>
    <cellStyle name="百分比 2" xfId="1291"/>
    <cellStyle name="百分比 2 2" xfId="1292"/>
    <cellStyle name="常规 8 2 2_2016年收支测算暨2017年收支预算总表（NO.8）" xfId="1293"/>
    <cellStyle name="百分比 2 2 2" xfId="1294"/>
    <cellStyle name="百分比 2 3" xfId="1295"/>
    <cellStyle name="百分比 2 3 2" xfId="1296"/>
    <cellStyle name="百分比 2 4" xfId="1297"/>
    <cellStyle name="差 2 4 2" xfId="1298"/>
    <cellStyle name="常规_2009年上级追加指标" xfId="1299"/>
    <cellStyle name="百分比 2 4 2" xfId="1300"/>
    <cellStyle name="百分比 2 5" xfId="1301"/>
    <cellStyle name="常规 11 9_2016年收支测算暨2017年收支预算总表（NO.8）" xfId="1302"/>
    <cellStyle name="百分比 2 5 2" xfId="1303"/>
    <cellStyle name="百分比 2 6" xfId="1304"/>
    <cellStyle name="常规 15 2" xfId="1305"/>
    <cellStyle name="常规 20 2" xfId="1306"/>
    <cellStyle name="百分比 3" xfId="1307"/>
    <cellStyle name="百分比 3 2" xfId="1308"/>
    <cellStyle name="百分比 4" xfId="1309"/>
    <cellStyle name="百分比 4 2" xfId="1310"/>
    <cellStyle name="百分比 4_Book1" xfId="1311"/>
    <cellStyle name="百分比 5" xfId="1312"/>
    <cellStyle name="百分比 6" xfId="1313"/>
    <cellStyle name="桁区切り_１１月価格表" xfId="1314"/>
    <cellStyle name="百分比 6 2" xfId="1315"/>
    <cellStyle name="常规 3 5_2016年收支测算暨2017年收支预算总表（NO.8）" xfId="1316"/>
    <cellStyle name="百分比 7" xfId="1317"/>
    <cellStyle name="百分比 8" xfId="1318"/>
    <cellStyle name="好_~5676413_2015年财政收入预计完成情况表" xfId="1319"/>
    <cellStyle name="好_高中教师人数（教育厅1.6日提供）_2015年财政收入预计完成情况表" xfId="1320"/>
    <cellStyle name="捠壿_Region Orders (2)" xfId="1321"/>
    <cellStyle name="差_2008云南省分县市中小学教职工统计表（教育厅提供）_2015年财政收入预计完成情况表(12.18)" xfId="1322"/>
    <cellStyle name="编号" xfId="1323"/>
    <cellStyle name="常规 12 4 4 2" xfId="1324"/>
    <cellStyle name="标题 1 2" xfId="1325"/>
    <cellStyle name="标题 1 2 2" xfId="1326"/>
    <cellStyle name="标题 1 3" xfId="1327"/>
    <cellStyle name="差_2013年财政收入预算调整表 2" xfId="1328"/>
    <cellStyle name="标题 1 3 2" xfId="1329"/>
    <cellStyle name="标题 1 4" xfId="1330"/>
    <cellStyle name="标题 2 2 2" xfId="1331"/>
    <cellStyle name="标题 2 3" xfId="1332"/>
    <cellStyle name="标题 2 3 2" xfId="1333"/>
    <cellStyle name="标题 3 2" xfId="1334"/>
    <cellStyle name="标题 3 2 2" xfId="1335"/>
    <cellStyle name="标题 3 3" xfId="1336"/>
    <cellStyle name="标题 3 3 2" xfId="1337"/>
    <cellStyle name="分级显示列_1_Book1" xfId="1338"/>
    <cellStyle name="标题 3 4" xfId="1339"/>
    <cellStyle name="标题 4 2" xfId="1340"/>
    <cellStyle name="千位分隔 3" xfId="1341"/>
    <cellStyle name="标题 4 2 2" xfId="1342"/>
    <cellStyle name="千位分隔 3 2" xfId="1343"/>
    <cellStyle name="标题 4 3" xfId="1344"/>
    <cellStyle name="千位分隔 4" xfId="1345"/>
    <cellStyle name="輸出" xfId="1346"/>
    <cellStyle name="标题 4 3 2" xfId="1347"/>
    <cellStyle name="千位分隔 4 2" xfId="1348"/>
    <cellStyle name="标题 4 4" xfId="1349"/>
    <cellStyle name="好_2009年一般性转移支付标准工资_~4190974_2015年财政收入预计完成情况表" xfId="1350"/>
    <cellStyle name="千位分隔 5" xfId="1351"/>
    <cellStyle name="标题 5" xfId="1352"/>
    <cellStyle name="好_第一部分：综合全" xfId="1353"/>
    <cellStyle name="标题 5 2" xfId="1354"/>
    <cellStyle name="差_2009年一般性转移支付标准工资_~5676413_2015年财政收入预计完成情况表" xfId="1355"/>
    <cellStyle name="标题 7" xfId="1356"/>
    <cellStyle name="标题1" xfId="1357"/>
    <cellStyle name="好_00省级(打印)" xfId="1358"/>
    <cellStyle name="標題" xfId="1359"/>
    <cellStyle name="標題 2" xfId="1360"/>
    <cellStyle name="常规 2 5" xfId="1361"/>
    <cellStyle name="標題 3" xfId="1362"/>
    <cellStyle name="常规 2 6" xfId="1363"/>
    <cellStyle name="標題 4" xfId="1364"/>
    <cellStyle name="常规 16 2 2 2" xfId="1365"/>
    <cellStyle name="常规 2 7" xfId="1366"/>
    <cellStyle name="表标题" xfId="1367"/>
    <cellStyle name="常规 10 3 4 3" xfId="1368"/>
    <cellStyle name="表标题 2" xfId="1369"/>
    <cellStyle name="部门" xfId="1370"/>
    <cellStyle name="差 2" xfId="1371"/>
    <cellStyle name="差 2 2 2" xfId="1372"/>
    <cellStyle name="差 2 3" xfId="1373"/>
    <cellStyle name="常规 11 7 2" xfId="1374"/>
    <cellStyle name="差 2 4" xfId="1375"/>
    <cellStyle name="差_StartUp_2015年乡镇办事处经费结算表512_2017年1-12月用款计划表（外）" xfId="1376"/>
    <cellStyle name="常规 11 6_2016年收支测算暨2017年收支预算总表（NO.8）" xfId="1377"/>
    <cellStyle name="常规 11 7 3" xfId="1378"/>
    <cellStyle name="差 2 5" xfId="1379"/>
    <cellStyle name="差 3 2" xfId="1380"/>
    <cellStyle name="差 4" xfId="1381"/>
    <cellStyle name="差 4 2" xfId="1382"/>
    <cellStyle name="差 5" xfId="1383"/>
    <cellStyle name="差 5 2" xfId="1384"/>
    <cellStyle name="差_~4190974" xfId="1385"/>
    <cellStyle name="常规 12 3 4 3" xfId="1386"/>
    <cellStyle name="差_~4190974_2015年财政收入预计完成情况表(12.18)" xfId="1387"/>
    <cellStyle name="差_~5676413" xfId="1388"/>
    <cellStyle name="常规 10 2 4" xfId="1389"/>
    <cellStyle name="差_~5676413_2015年财政收入预计完成情况表" xfId="1390"/>
    <cellStyle name="差_~5676413_2015年财政收入预计完成情况表(12.18)" xfId="1391"/>
    <cellStyle name="差_00省级(打印)" xfId="1392"/>
    <cellStyle name="差_00省级(打印)_2015年财政收入预计完成情况表" xfId="1393"/>
    <cellStyle name="差_00省级(打印)_2015年财政收入预计完成情况表(12.18)" xfId="1394"/>
    <cellStyle name="差_00省级(定稿)" xfId="1395"/>
    <cellStyle name="差_00省级(定稿)_2015年财政收入预计完成情况表" xfId="1396"/>
    <cellStyle name="差_00省级(定稿)_2015年财政收入预计完成情况表(12.18)" xfId="1397"/>
    <cellStyle name="差_03昭通" xfId="1398"/>
    <cellStyle name="差_义务教育阶段教职工人数（教育厅提供最终）_2015年财政收入预计完成情况表" xfId="1399"/>
    <cellStyle name="差_03昭通_2015年财政收入预计完成情况表" xfId="1400"/>
    <cellStyle name="差_03昭通_2015年财政收入预计完成情况表(12.18)" xfId="1401"/>
    <cellStyle name="差_0502通海县" xfId="1402"/>
    <cellStyle name="差_0502通海县_2015年财政收入预计完成情况表" xfId="1403"/>
    <cellStyle name="常规 12 8 3" xfId="1404"/>
    <cellStyle name="差_0502通海县_2015年财政收入预计完成情况表(12.18)" xfId="1405"/>
    <cellStyle name="好_M01-2(州市补助收入)_2015年财政收入预计完成情况表" xfId="1406"/>
    <cellStyle name="差_05玉溪_2015年财政收入预计完成情况表(12.18)" xfId="1407"/>
    <cellStyle name="差_0605石屏县_2015年财政收入预计完成情况表" xfId="1408"/>
    <cellStyle name="常规 2 5 2 2" xfId="1409"/>
    <cellStyle name="差_0605石屏县_2015年财政收入预计完成情况表(12.18)" xfId="1410"/>
    <cellStyle name="差_1110洱源县" xfId="1411"/>
    <cellStyle name="常规 26_2016年收支测算暨2017年收支预算总表（NO.8）" xfId="1412"/>
    <cellStyle name="差_1110洱源县_2015年财政收入预计完成情况表" xfId="1413"/>
    <cellStyle name="差_不用软件计算9.1不考虑经费管理评价xl" xfId="1414"/>
    <cellStyle name="差_1110洱源县_2015年财政收入预计完成情况表(12.18)" xfId="1415"/>
    <cellStyle name="差_11大理" xfId="1416"/>
    <cellStyle name="差_11大理_2015年财政收入预计完成情况表" xfId="1417"/>
    <cellStyle name="差_2006年基础数据_2015年财政收入预计完成情况表(12.18)" xfId="1418"/>
    <cellStyle name="常规 16 3" xfId="1419"/>
    <cellStyle name="常规 21 3" xfId="1420"/>
    <cellStyle name="好_2017年零陵区财政收入任务暨进度表（刘琦伟）" xfId="1421"/>
    <cellStyle name="差_2、土地面积、人口、粮食产量基本情况" xfId="1422"/>
    <cellStyle name="常规 11 4 4_2016年收支测算暨2017年收支预算总表（NO.8）" xfId="1423"/>
    <cellStyle name="常规 12 4 4 3" xfId="1424"/>
    <cellStyle name="差_2、土地面积、人口、粮食产量基本情况_2015年财政收入预计完成情况表" xfId="1425"/>
    <cellStyle name="差_2006年分析表" xfId="1426"/>
    <cellStyle name="差_StartUp_2015年乡镇办事处经费结算表512_预算内增拨" xfId="1427"/>
    <cellStyle name="差_2006年分析表_2015年财政收入预计完成情况表(12.18)" xfId="1428"/>
    <cellStyle name="常规 11 2 6 2" xfId="1429"/>
    <cellStyle name="超链接 4" xfId="1430"/>
    <cellStyle name="差_2006年基础数据_2015年财政收入预计完成情况表" xfId="1431"/>
    <cellStyle name="常规 29" xfId="1432"/>
    <cellStyle name="常规 34" xfId="1433"/>
    <cellStyle name="差_2006年全省财力计算表（中央、决算）_2015年财政收入预计完成情况表" xfId="1434"/>
    <cellStyle name="差_2006年全省财力计算表（中央、决算）_2015年财政收入预计完成情况表(12.18)" xfId="1435"/>
    <cellStyle name="差_2006年水利统计指标统计表" xfId="1436"/>
    <cellStyle name="差_2006年水利统计指标统计表_2015年财政收入预计完成情况表" xfId="1437"/>
    <cellStyle name="差_2006年水利统计指标统计表_2015年财政收入预计完成情况表(12.18)" xfId="1438"/>
    <cellStyle name="差_2006年在职人员情况" xfId="1439"/>
    <cellStyle name="差_2006年在职人员情况_2015年财政收入预计完成情况表" xfId="1440"/>
    <cellStyle name="差_2006年在职人员情况_2015年财政收入预计完成情况表(12.18)" xfId="1441"/>
    <cellStyle name="差_2007年检察院案件数_2015年财政收入预计完成情况表" xfId="1442"/>
    <cellStyle name="差_2007年检察院案件数_2015年财政收入预计完成情况表(12.18)" xfId="1443"/>
    <cellStyle name="差_2007年可用财力" xfId="1444"/>
    <cellStyle name="常规 10 2 3_2016年收支测算暨2017年收支预算总表（NO.8）" xfId="1445"/>
    <cellStyle name="差_2007年可用财力_2015年财政收入预计完成情况表" xfId="1446"/>
    <cellStyle name="常规 11 6" xfId="1447"/>
    <cellStyle name="差_2007年可用财力_2015年财政收入预计完成情况表(12.18)" xfId="1448"/>
    <cellStyle name="差_2017年社会保险基金预算总表（草案）10.28 2" xfId="1449"/>
    <cellStyle name="差_2007年人员分部门统计表" xfId="1450"/>
    <cellStyle name="常规 7 8 3" xfId="1451"/>
    <cellStyle name="差_2007年人员分部门统计表_2015年财政收入预计完成情况表" xfId="1452"/>
    <cellStyle name="常规 7 7 2" xfId="1453"/>
    <cellStyle name="差_2007年政法部门业务指标" xfId="1454"/>
    <cellStyle name="差_教师绩效工资测算表（离退休按各地上报数测算）2009年1月1日" xfId="1455"/>
    <cellStyle name="差_2007年政法部门业务指标_2015年财政收入预计完成情况表" xfId="1456"/>
    <cellStyle name="差_教师绩效工资测算表（离退休按各地上报数测算）2009年1月1日_2015年财政收入预计完成情况表" xfId="1457"/>
    <cellStyle name="差_2007年政法部门业务指标_2015年财政收入预计完成情况表(12.18)" xfId="1458"/>
    <cellStyle name="差_教师绩效工资测算表（离退休按各地上报数测算）2009年1月1日_2015年财政收入预计完成情况表(12.18)" xfId="1459"/>
    <cellStyle name="差_2008年县级公安保障标准落实奖励经费分配测算_2015年财政收入预计完成情况表(12.18)" xfId="1460"/>
    <cellStyle name="差_2009年一般性转移支付标准工资_~4190974" xfId="1461"/>
    <cellStyle name="差_2009年一般性转移支付标准工资_~4190974_2015年财政收入预计完成情况表" xfId="1462"/>
    <cellStyle name="差_2009年一般性转移支付标准工资_~4190974_2015年财政收入预计完成情况表(12.18)" xfId="1463"/>
    <cellStyle name="差_2009年一般性转移支付标准工资_~5676413_2015年财政收入预计完成情况表(12.18)" xfId="1464"/>
    <cellStyle name="差_2009年一般性转移支付标准工资_2015年财政收入预计完成情况表(12.18)" xfId="1465"/>
    <cellStyle name="常规 16 5" xfId="1466"/>
    <cellStyle name="适中 3 2" xfId="1467"/>
    <cellStyle name="差_2009年一般性转移支付标准工资_不用软件计算9.1不考虑经费管理评价xl_2015年财政收入预计完成情况表" xfId="1468"/>
    <cellStyle name="常规 14" xfId="1469"/>
    <cellStyle name="常规 7 6 2 2" xfId="1470"/>
    <cellStyle name="差_2009年一般性转移支付标准工资_不用软件计算9.1不考虑经费管理评价xl_2015年财政收入预计完成情况表(12.18)" xfId="1471"/>
    <cellStyle name="常规 2 11 2 2" xfId="1472"/>
    <cellStyle name="差_2009年一般性转移支付标准工资_地方配套按人均增幅控制8.30xl" xfId="1473"/>
    <cellStyle name="常规 2 6 2" xfId="1474"/>
    <cellStyle name="差_2009年一般性转移支付标准工资_地方配套按人均增幅控制8.30xl_2015年财政收入预计完成情况表" xfId="1475"/>
    <cellStyle name="好_1110洱源县_2015年财政收入预计完成情况表(12.18)" xfId="1476"/>
    <cellStyle name="差_2009年一般性转移支付标准工资_地方配套按人均增幅控制8.30xl_2015年财政收入预计完成情况表(12.18)" xfId="1477"/>
    <cellStyle name="常规 11 4 5" xfId="1478"/>
    <cellStyle name="差_2009年一般性转移支付标准工资_地方配套按人均增幅控制8.30一般预算平均增幅、人均可用财力平均增幅两次控制、社会治安系数调整、案件数调整xl" xfId="1479"/>
    <cellStyle name="强调文字颜色 3 2 2" xfId="1480"/>
    <cellStyle name="差_2009年一般性转移支付标准工资_地方配套按人均增幅控制8.30一般预算平均增幅、人均可用财力平均增幅两次控制、社会治安系数调整、案件数调整xl_2015年财政收入预计完成情况表" xfId="1481"/>
    <cellStyle name="差_2009年一般性转移支付标准工资_地方配套按人均增幅控制8.30一般预算平均增幅、人均可用财力平均增幅两次控制、社会治安系数调整、案件数调整xl_2015年财政收入预计完成情况表(12.18)" xfId="1482"/>
    <cellStyle name="常规 5" xfId="1483"/>
    <cellStyle name="差_2009年一般性转移支付标准工资_地方配套按人均增幅控制8.31（调整结案率后）xl" xfId="1484"/>
    <cellStyle name="常规 2 17 3 2" xfId="1485"/>
    <cellStyle name="好_Book1_2016年收支测算暨2017年收支预算总表（正式）" xfId="1486"/>
    <cellStyle name="差_2009年一般性转移支付标准工资_地方配套按人均增幅控制8.31（调整结案率后）xl_2015年财政收入预计完成情况表" xfId="1487"/>
    <cellStyle name="差_2009年一般性转移支付标准工资_地方配套按人均增幅控制8.31（调整结案率后）xl_2015年财政收入预计完成情况表(12.18)" xfId="1488"/>
    <cellStyle name="差_2009年一般性转移支付标准工资_奖励补助测算5.22测试" xfId="1489"/>
    <cellStyle name="差_2009年一般性转移支付标准工资_奖励补助测算5.22测试_2015年财政收入预计完成情况表" xfId="1490"/>
    <cellStyle name="差_2009年一般性转移支付标准工资_奖励补助测算5.22测试_2015年财政收入预计完成情况表(12.18)" xfId="1491"/>
    <cellStyle name="常规 11 7_2016年收支测算暨2017年收支预算总表（NO.8）" xfId="1492"/>
    <cellStyle name="差_2009年一般性转移支付标准工资_奖励补助测算5.23新" xfId="1493"/>
    <cellStyle name="差_2009年一般性转移支付标准工资_奖励补助测算5.23新_2015年财政收入预计完成情况表" xfId="1494"/>
    <cellStyle name="差_2009年一般性转移支付标准工资_奖励补助测算5.23新_2015年财政收入预计完成情况表(12.18)" xfId="1495"/>
    <cellStyle name="差_2009年一般性转移支付标准工资_奖励补助测算5.24冯铸_2015年财政收入预计完成情况表(12.18)" xfId="1496"/>
    <cellStyle name="差_2009年一般性转移支付标准工资_奖励补助测算7.23" xfId="1497"/>
    <cellStyle name="差_2009年一般性转移支付标准工资_奖励补助测算7.23_2015年财政收入预计完成情况表(12.18)" xfId="1498"/>
    <cellStyle name="差_2009年一般性转移支付标准工资_奖励补助测算7.25" xfId="1499"/>
    <cellStyle name="差_2009年一般性转移支付标准工资_奖励补助测算7.25 (version 1) (version 1)_2015年财政收入预计完成情况表(12.18)" xfId="1500"/>
    <cellStyle name="差_2009年一般性转移支付标准工资_奖励补助测算7.25_2015年财政收入预计完成情况表" xfId="1501"/>
    <cellStyle name="差_2009年一般性转移支付标准工资_奖励补助测算7.25_2015年财政收入预计完成情况表(12.18)" xfId="1502"/>
    <cellStyle name="差_2012年及以前财政存量资金收回清单 2" xfId="1503"/>
    <cellStyle name="差_2013年财政收入预算调整表" xfId="1504"/>
    <cellStyle name="差_2013年财政收入预算调整表_2017年1-12月用款计划表（外）" xfId="1505"/>
    <cellStyle name="差_2013年财政收入预算调整表_预算内增拨" xfId="1506"/>
    <cellStyle name="差_2015年1-11月工资津贴汇总数" xfId="1507"/>
    <cellStyle name="差_2015年1-11月工资津贴汇总数 2" xfId="1508"/>
    <cellStyle name="差_2015年1-11月工资津贴汇总数_预算内增拨" xfId="1509"/>
    <cellStyle name="千位分隔[0] 3 2 3" xfId="1510"/>
    <cellStyle name="差_2015年财政收入预计完成情况表" xfId="1511"/>
    <cellStyle name="差_2015年财政收入预计完成情况表(12.18)" xfId="1512"/>
    <cellStyle name="差_2015年财政总收入预计完成情况统计表（2015.12.30）" xfId="1513"/>
    <cellStyle name="常规 15_2016年收支测算暨2017年收支预算总表（NO.8）" xfId="1514"/>
    <cellStyle name="常规 2 2 2" xfId="1515"/>
    <cellStyle name="常规 20_2016年收支测算暨2017年收支预算总表（NO.8）" xfId="1516"/>
    <cellStyle name="差_2015年经开区财政总收入预计完成情况统计表" xfId="1517"/>
    <cellStyle name="差_2015年收支测算暨2016年收支预算总表（NO.3）12.28" xfId="1518"/>
    <cellStyle name="差_2015年收支测算暨2016年收支预算总表（NO.3）12.28 2" xfId="1519"/>
    <cellStyle name="差_2015年收支测算暨2016年收支预算总表（正式15%）1" xfId="1520"/>
    <cellStyle name="好_2007年可用财力_2015年财政收入预计完成情况表" xfId="1521"/>
    <cellStyle name="差_2015年收支测算暨2016年收支预算总表（正式15%）1 2" xfId="1522"/>
    <cellStyle name="差_2015年永州市财政总收入指导性意见表（12.24）" xfId="1523"/>
    <cellStyle name="差_2016年收支测算暨2017年收支预算总表（NO.8）" xfId="1524"/>
    <cellStyle name="差_2016年收支测算暨2017年收支预算总表（正式）" xfId="1525"/>
    <cellStyle name="差_2016年收支预算总表（正式15%）" xfId="1526"/>
    <cellStyle name="差_2016年收支预算总表（正式15%） 2" xfId="1527"/>
    <cellStyle name="差_2017年1-12月用款计划表（外）" xfId="1528"/>
    <cellStyle name="差_2017年零陵区财政收入任务暨进度表（刘琦伟）" xfId="1529"/>
    <cellStyle name="差_2017年社会保险基金预算总表（草案）10.28" xfId="1530"/>
    <cellStyle name="差_530623_2006年县级财政报表附表" xfId="1531"/>
    <cellStyle name="差_530629_2006年县级财政报表附表" xfId="1532"/>
    <cellStyle name="差_5334_2006年迪庆县级财政报表附表" xfId="1533"/>
    <cellStyle name="差_5334_2006年迪庆县级财政报表附表_2015年财政收入预计完成情况表" xfId="1534"/>
    <cellStyle name="差_5334_2006年迪庆县级财政报表附表_2015年财政收入预计完成情况表(12.18)" xfId="1535"/>
    <cellStyle name="好_2017年社会保险基金预算总表（草案）10.28" xfId="1536"/>
    <cellStyle name="差_Book1" xfId="1537"/>
    <cellStyle name="好_地方配套按人均增幅控制8.31（调整结案率后）xl" xfId="1538"/>
    <cellStyle name="差_Book1_1" xfId="1539"/>
    <cellStyle name="差_Book1_1 2" xfId="1540"/>
    <cellStyle name="差_地方配套按人均增幅控制8.30一般预算平均增幅、人均可用财力平均增幅两次控制、社会治安系数调整、案件数调整xl" xfId="1541"/>
    <cellStyle name="差_Book1_1_2015年财政收入预计完成情况表" xfId="1542"/>
    <cellStyle name="差_Book1_1_2015年财政收入预计完成情况表(12.18)" xfId="1543"/>
    <cellStyle name="差_Book1_1_2016年收入预算（12月15日 15%）" xfId="1544"/>
    <cellStyle name="常规 11 4 3" xfId="1545"/>
    <cellStyle name="差_Book1_2" xfId="1546"/>
    <cellStyle name="好_2009年一般性转移支付标准工资_不用软件计算9.1不考虑经费管理评价xl" xfId="1547"/>
    <cellStyle name="差_Book1_2015年财政收入预计完成情况表" xfId="1548"/>
    <cellStyle name="常规 11 3 2" xfId="1549"/>
    <cellStyle name="好_地方配套按人均增幅控制8.31（调整结案率后）xl_2015年财政收入预计完成情况表" xfId="1550"/>
    <cellStyle name="差_Book1_2016年收入预算（12月15日 15%）" xfId="1551"/>
    <cellStyle name="好_奖励补助测算7.23" xfId="1552"/>
    <cellStyle name="差_Book1_2016年收支测算暨2017年收支预算总表（正式）" xfId="1553"/>
    <cellStyle name="差_Book1_2017年1-12月用款计划表（外）" xfId="1554"/>
    <cellStyle name="差_Book1_3" xfId="1555"/>
    <cellStyle name="差_Book1_预算内增拨" xfId="1556"/>
    <cellStyle name="常规 11 4 2 2" xfId="1557"/>
    <cellStyle name="中等" xfId="1558"/>
    <cellStyle name="差_Book2_2015年财政收入预计完成情况表" xfId="1559"/>
    <cellStyle name="差_Book2_2015年财政收入预计完成情况表(12.18)" xfId="1560"/>
    <cellStyle name="常规 11 2 5 2" xfId="1561"/>
    <cellStyle name="差_M01-2(州市补助收入)_2015年财政收入预计完成情况表" xfId="1562"/>
    <cellStyle name="常规 7 7" xfId="1563"/>
    <cellStyle name="差_M01-2(州市补助收入)_2015年财政收入预计完成情况表(12.18)" xfId="1564"/>
    <cellStyle name="好_2006年水利统计指标统计表_2015年财政收入预计完成情况表" xfId="1565"/>
    <cellStyle name="差_M03_2015年财政收入预计完成情况表" xfId="1566"/>
    <cellStyle name="差_M03_2015年财政收入预计完成情况表(12.18)" xfId="1567"/>
    <cellStyle name="好_~4190974_2015年财政收入预计完成情况表" xfId="1568"/>
    <cellStyle name="差_StartUp" xfId="1569"/>
    <cellStyle name="差_StartUp_2014年乡镇办事处经费体制表1谢" xfId="1570"/>
    <cellStyle name="差_StartUp_2014年乡镇办事处经费体制表1谢 2" xfId="1571"/>
    <cellStyle name="差_StartUp_2014年乡镇办事处经费体制表1谢_2016年收支测算暨2017年收支预算总表（正式）" xfId="1572"/>
    <cellStyle name="差_StartUp_2014年乡镇办事处经费体制表1谢_2017年1-12月用款计划表（外）" xfId="1573"/>
    <cellStyle name="常规 4 3 2_2016年收支测算暨2017年收支预算总表（NO.8）" xfId="1574"/>
    <cellStyle name="差_StartUp_2014年乡镇办事处经费体制表1谢_预算内增拨" xfId="1575"/>
    <cellStyle name="常规 3 3 3 3" xfId="1576"/>
    <cellStyle name="好_M03" xfId="1577"/>
    <cellStyle name="差_StartUp_2015年收支测算暨2016年收支预算总表（NO.3）12.28" xfId="1578"/>
    <cellStyle name="差_StartUp_2015年收支测算暨2016年收支预算总表（正式15%）1" xfId="1579"/>
    <cellStyle name="输出 4" xfId="1580"/>
    <cellStyle name="差_StartUp_2015年收支测算暨2016年收支预算总表（正式15%）1 2" xfId="1581"/>
    <cellStyle name="常规 3" xfId="1582"/>
    <cellStyle name="注释 10" xfId="1583"/>
    <cellStyle name="差_StartUp_2015年乡镇办事处经费结算表512" xfId="1584"/>
    <cellStyle name="差_StartUp_2015年乡镇办事处经费结算表512 2" xfId="1585"/>
    <cellStyle name="差_StartUp_2015年乡镇办事处经费结算表512_2016年收支测算暨2017年收支预算总表（正式）" xfId="1586"/>
    <cellStyle name="好_2015年1-11月工资津贴汇总数_预算内增拨" xfId="1587"/>
    <cellStyle name="差_StartUp_2016年收支测算暨2017年收支预算总表（NO.8）" xfId="1588"/>
    <cellStyle name="差_StartUp_2016年收支测算暨2017年收支预算总表（NO.8） 2" xfId="1589"/>
    <cellStyle name="差_StartUp_2016年收支测算暨2017年收支预算总表（正式）" xfId="1590"/>
    <cellStyle name="差_StartUp_2016年收支预算总表（正式15%）" xfId="1591"/>
    <cellStyle name="差_StartUp_2016年收支预算总表（正式15%） 2" xfId="1592"/>
    <cellStyle name="差_StartUp_2017年1-12月用款计划表（外）" xfId="1593"/>
    <cellStyle name="差_StartUp_2017年零陵区财政收入任务暨进度表（刘琦伟）" xfId="1594"/>
    <cellStyle name="常规 22 2 3" xfId="1595"/>
    <cellStyle name="差_StartUp_零陵区2015年预算执行情况表（正式）" xfId="1596"/>
    <cellStyle name="常规 11 12 2" xfId="1597"/>
    <cellStyle name="差_StartUp_零陵区2015年预算执行情况表（正式） 2" xfId="1598"/>
    <cellStyle name="差_StartUp_预算内增拨" xfId="1599"/>
    <cellStyle name="常规 10 8_2016年收支测算暨2017年收支预算总表（NO.8）" xfId="1600"/>
    <cellStyle name="差_不用软件计算9.1不考虑经费管理评价xl_2015年财政收入预计完成情况表" xfId="1601"/>
    <cellStyle name="差_不用软件计算9.1不考虑经费管理评价xl_2015年财政收入预计完成情况表(12.18)" xfId="1602"/>
    <cellStyle name="差_财政供养人员" xfId="1603"/>
    <cellStyle name="常规 4 2 4_2016年收支测算暨2017年收支预算总表（NO.8）" xfId="1604"/>
    <cellStyle name="常规 4 6_2016年收支测算暨2017年收支预算总表（NO.8）" xfId="1605"/>
    <cellStyle name="差_财政供养人员_2015年财政收入预计完成情况表(12.18)" xfId="1606"/>
    <cellStyle name="常规 8 4 5 2" xfId="1607"/>
    <cellStyle name="差_财政支出对上级的依赖程度" xfId="1608"/>
    <cellStyle name="常规 2 12" xfId="1609"/>
    <cellStyle name="差_财政支出对上级的依赖程度_2015年财政收入预计完成情况表" xfId="1610"/>
    <cellStyle name="差_财政支出对上级的依赖程度_2015年财政收入预计完成情况表(12.18)" xfId="1611"/>
    <cellStyle name="差_城建部门" xfId="1612"/>
    <cellStyle name="好_2013年财政收入预算调整表_预算内增拨" xfId="1613"/>
    <cellStyle name="差_城建部门_2015年财政收入预计完成情况表" xfId="1614"/>
    <cellStyle name="差_城建部门_2015年财政收入预计完成情况表(12.18)" xfId="1615"/>
    <cellStyle name="差_地方配套按人均增幅控制8.30xl_2015年财政收入预计完成情况表" xfId="1616"/>
    <cellStyle name="差_地方配套按人均增幅控制8.30xl_2015年财政收入预计完成情况表(12.18)" xfId="1617"/>
    <cellStyle name="差_地方配套按人均增幅控制8.30一般预算平均增幅、人均可用财力平均增幅两次控制、社会治安系数调整、案件数调整xl_2015年财政收入预计完成情况表" xfId="1618"/>
    <cellStyle name="好_2006年在职人员情况_2015年财政收入预计完成情况表(12.18)" xfId="1619"/>
    <cellStyle name="差_地方配套按人均增幅控制8.30一般预算平均增幅、人均可用财力平均增幅两次控制、社会治安系数调整、案件数调整xl_2015年财政收入预计完成情况表(12.18)" xfId="1620"/>
    <cellStyle name="輔色2" xfId="1621"/>
    <cellStyle name="差_地方配套按人均增幅控制8.31（调整结案率后）xl" xfId="1622"/>
    <cellStyle name="常规 7 3 4 2 2" xfId="1623"/>
    <cellStyle name="差_地方配套按人均增幅控制8.31（调整结案率后）xl_2015年财政收入预计完成情况表" xfId="1624"/>
    <cellStyle name="差_地方配套按人均增幅控制8.31（调整结案率后）xl_2015年财政收入预计完成情况表(12.18)" xfId="1625"/>
    <cellStyle name="差_地税截止12月29日政府口径完成情况表" xfId="1626"/>
    <cellStyle name="常规 8 2_2015年收支测算暨2016年收支预算总表（NO.3）12.28" xfId="1627"/>
    <cellStyle name="差_第五部分(才淼、饶永宏）" xfId="1628"/>
    <cellStyle name="差_长沙_2017年1-12月用款计划表（外）" xfId="1629"/>
    <cellStyle name="差_第五部分(才淼、饶永宏）_2015年财政收入预计完成情况表" xfId="1630"/>
    <cellStyle name="差_第五部分(才淼、饶永宏）_2015年财政收入预计完成情况表(12.18)" xfId="1631"/>
    <cellStyle name="常规 8 2 4 2" xfId="1632"/>
    <cellStyle name="差_第一部分：综合全" xfId="1633"/>
    <cellStyle name="差_第一部分：综合全_2015年财政收入预计完成情况表" xfId="1634"/>
    <cellStyle name="差_第一部分：综合全_2015年财政收入预计完成情况表(12.18)" xfId="1635"/>
    <cellStyle name="差_副本73283696546880457822010-04-29" xfId="1636"/>
    <cellStyle name="差_副本73283696546880457822010-04-29 2" xfId="1637"/>
    <cellStyle name="常规 11 2 3" xfId="1638"/>
    <cellStyle name="差_副本73283696546880457822010-04-29 2_2015年财政收入预计完成情况表" xfId="1639"/>
    <cellStyle name="差_副本73283696546880457822010-04-29 2_2015年财政收入预计完成情况表(12.18)" xfId="1640"/>
    <cellStyle name="差_副本73283696546880457822010-04-29_2015年财政收入预计完成情况表(12.18)" xfId="1641"/>
    <cellStyle name="常规 11" xfId="1642"/>
    <cellStyle name="표준_(업무)평가단" xfId="1643"/>
    <cellStyle name="差_高中教师人数（教育厅1.6日提供）" xfId="1644"/>
    <cellStyle name="差_高中教师人数（教育厅1.6日提供）_2015年财政收入预计完成情况表" xfId="1645"/>
    <cellStyle name="差_高中教师人数（教育厅1.6日提供）_2015年财政收入预计完成情况表(12.18)" xfId="1646"/>
    <cellStyle name="常规 10 5 2" xfId="1647"/>
    <cellStyle name="差_各单位申请追加预算资金汇总表（2017.12.22）" xfId="1648"/>
    <cellStyle name="差_汇总" xfId="1649"/>
    <cellStyle name="差_汇总_2015年财政收入预计完成情况表" xfId="1650"/>
    <cellStyle name="常规 2 4 3" xfId="1651"/>
    <cellStyle name="差_汇总_2015年财政收入预计完成情况表(12.18)" xfId="1652"/>
    <cellStyle name="差_汇总-县级财政报表附表" xfId="1653"/>
    <cellStyle name="差_基础数据分析" xfId="1654"/>
    <cellStyle name="差_基础数据分析_2015年财政收入预计完成情况表" xfId="1655"/>
    <cellStyle name="差_基础数据分析_2015年财政收入预计完成情况表(12.18)" xfId="1656"/>
    <cellStyle name="差_检验表" xfId="1657"/>
    <cellStyle name="差_检验表（调整后）" xfId="1658"/>
    <cellStyle name="差_检验表_2015年财政收入预计完成情况表" xfId="1659"/>
    <cellStyle name="强调文字颜色 5 3 2" xfId="1660"/>
    <cellStyle name="差_检验表_2015年财政收入预计完成情况表(12.18)" xfId="1661"/>
    <cellStyle name="差_奖励补助测算5.22测试" xfId="1662"/>
    <cellStyle name="差_奖励补助测算5.22测试_2015年财政收入预计完成情况表" xfId="1663"/>
    <cellStyle name="好_StartUp_2015年乡镇办事处经费结算表512" xfId="1664"/>
    <cellStyle name="差_奖励补助测算5.23新_2015年财政收入预计完成情况表" xfId="1665"/>
    <cellStyle name="差_奖励补助测算5.23新_2015年财政收入预计完成情况表(12.18)" xfId="1666"/>
    <cellStyle name="差_奖励补助测算5.24冯铸" xfId="1667"/>
    <cellStyle name="链接单元格 3 2" xfId="1668"/>
    <cellStyle name="差_奖励补助测算5.24冯铸_2015年财政收入预计完成情况表" xfId="1669"/>
    <cellStyle name="差_奖励补助测算5.24冯铸_2015年财政收入预计完成情况表(12.18)" xfId="1670"/>
    <cellStyle name="好_2006年全省财力计算表（中央、决算）" xfId="1671"/>
    <cellStyle name="差_奖励补助测算7.23" xfId="1672"/>
    <cellStyle name="差_奖励补助测算7.23_2015年财政收入预计完成情况表(12.18)" xfId="1673"/>
    <cellStyle name="差_奖励补助测算7.25" xfId="1674"/>
    <cellStyle name="差_奖励补助测算7.25 (version 1) (version 1)" xfId="1675"/>
    <cellStyle name="常规 12 2 4 3" xfId="1676"/>
    <cellStyle name="差_奖励补助测算7.25 (version 1) (version 1)_2015年财政收入预计完成情况表" xfId="1677"/>
    <cellStyle name="差_奖励补助测算7.25 (version 1) (version 1)_2015年财政收入预计完成情况表(12.18)" xfId="1678"/>
    <cellStyle name="常规 16 6 2 2" xfId="1679"/>
    <cellStyle name="差_奖励补助测算7.25_2015年财政收入预计完成情况表" xfId="1680"/>
    <cellStyle name="差_奖励补助测算7.25_2015年财政收入预计完成情况表(12.18)" xfId="1681"/>
    <cellStyle name="差_教育厅提供义务教育及高中教师人数（2009年1月6日）" xfId="1682"/>
    <cellStyle name="差_教育厅提供义务教育及高中教师人数（2009年1月6日）_2015年财政收入预计完成情况表" xfId="1683"/>
    <cellStyle name="常规 7 3 3" xfId="1684"/>
    <cellStyle name="差_教育厅提供义务教育及高中教师人数（2009年1月6日）_2015年财政收入预计完成情况表(12.18)" xfId="1685"/>
    <cellStyle name="差_空白报价表（中文版）" xfId="1686"/>
    <cellStyle name="常规 3 2 4" xfId="1687"/>
    <cellStyle name="差_历年教师人数" xfId="1688"/>
    <cellStyle name="差_历年教师人数_2015年财政收入预计完成情况表" xfId="1689"/>
    <cellStyle name="好_奖励补助测算5.24冯铸_2015年财政收入预计完成情况表(12.18)" xfId="1690"/>
    <cellStyle name="差_历年教师人数_2015年财政收入预计完成情况表(12.18)" xfId="1691"/>
    <cellStyle name="差_丽江汇总" xfId="1692"/>
    <cellStyle name="差_丽江汇总_2015年财政收入预计完成情况表" xfId="1693"/>
    <cellStyle name="常规 8 4 2 3" xfId="1694"/>
    <cellStyle name="差_三季度－表二_2015年财政收入预计完成情况表" xfId="1695"/>
    <cellStyle name="常规 2 17" xfId="1696"/>
    <cellStyle name="常规 2 22" xfId="1697"/>
    <cellStyle name="常规 7 3 2 2" xfId="1698"/>
    <cellStyle name="差_市附" xfId="1699"/>
    <cellStyle name="差_卫生部门" xfId="1700"/>
    <cellStyle name="链接单元格 2 2" xfId="1701"/>
    <cellStyle name="差_卫生部门_2015年财政收入预计完成情况表" xfId="1702"/>
    <cellStyle name="差_卫生部门_2015年财政收入预计完成情况表(12.18)" xfId="1703"/>
    <cellStyle name="差_文体广播部门" xfId="1704"/>
    <cellStyle name="差_文体广播部门_2015年财政收入预计完成情况表(12.18)" xfId="1705"/>
    <cellStyle name="差_下半年禁毒办案经费分配2544.3万元_2015年财政收入预计完成情况表" xfId="1706"/>
    <cellStyle name="强调文字颜色 3 2" xfId="1707"/>
    <cellStyle name="差_下半年禁毒办案经费分配2544.3万元_2015年财政收入预计完成情况表(12.18)" xfId="1708"/>
    <cellStyle name="差_下半年禁吸戒毒经费1000万元_2015年财政收入预计完成情况表" xfId="1709"/>
    <cellStyle name="差_下半年禁吸戒毒经费1000万元_2015年财政收入预计完成情况表(12.18)" xfId="1710"/>
    <cellStyle name="常规 23 2_2016年收支测算暨2017年收支预算总表（NO.8）" xfId="1711"/>
    <cellStyle name="差_县级公安机关公用经费标准奖励测算方案（定稿）_2015年财政收入预计完成情况表" xfId="1712"/>
    <cellStyle name="常规 4 2 6" xfId="1713"/>
    <cellStyle name="常规 4 8" xfId="1714"/>
    <cellStyle name="差_县级公安机关公用经费标准奖励测算方案（定稿）_2015年财政收入预计完成情况表(12.18)" xfId="1715"/>
    <cellStyle name="差_县级基础数据" xfId="1716"/>
    <cellStyle name="差_县级基础数据_2015年财政收入预计完成情况表(12.18)" xfId="1717"/>
    <cellStyle name="常规 7 9" xfId="1718"/>
    <cellStyle name="差_肖  俊同志(财政厅)(2017-01-05_12：01：33)发：（收入提供市州1.5）全省2016.12分析过渡表" xfId="1719"/>
    <cellStyle name="常规 11 4_2015年收支测算暨2016年收支预算总表（NO.3）12.28" xfId="1720"/>
    <cellStyle name="差_业务工作量指标_2015年财政收入预计完成情况表" xfId="1721"/>
    <cellStyle name="差_业务工作量指标_2015年财政收入预计完成情况表(12.18)" xfId="1722"/>
    <cellStyle name="常规 8 4 3_2016年收支测算暨2017年收支预算总表（NO.8）" xfId="1723"/>
    <cellStyle name="差_义务教育阶段教职工人数（教育厅提供最终）_2015年财政收入预计完成情况表(12.18)" xfId="1724"/>
    <cellStyle name="差_预算内增拨" xfId="1725"/>
    <cellStyle name="差_预算内正常" xfId="1726"/>
    <cellStyle name="差_预算内正常_1" xfId="1727"/>
    <cellStyle name="常规 12 2 3" xfId="1728"/>
    <cellStyle name="差_云南农村义务教育统计表" xfId="1729"/>
    <cellStyle name="千位分隔[0] 3 2" xfId="1730"/>
    <cellStyle name="差_云南农村义务教育统计表_2015年财政收入预计完成情况表" xfId="1731"/>
    <cellStyle name="差_云南农村义务教育统计表_2015年财政收入预计完成情况表(12.18)" xfId="1732"/>
    <cellStyle name="差_云南省2008年中小学教师人数统计表" xfId="1733"/>
    <cellStyle name="常规 12 4 2" xfId="1734"/>
    <cellStyle name="差_云南省2008年中小学教师人数统计表_2015年财政收入预计完成情况表" xfId="1735"/>
    <cellStyle name="常规 11 3 2_2016年收支测算暨2017年收支预算总表（NO.8）" xfId="1736"/>
    <cellStyle name="差_云南省2008年中小学教师人数统计表_2015年财政收入预计完成情况表(12.18)" xfId="1737"/>
    <cellStyle name="差_云南省2008年中小学教职工情况（教育厅提供20090101加工整理）" xfId="1738"/>
    <cellStyle name="差_云南省2008年中小学教职工情况（教育厅提供20090101加工整理）_2015年财政收入预计完成情况表" xfId="1739"/>
    <cellStyle name="差_云南省2008年中小学教职工情况（教育厅提供20090101加工整理）_2015年财政收入预计完成情况表(12.18)" xfId="1740"/>
    <cellStyle name="差_云南省2008年转移支付测算——州市本级考核部分及政策性测算" xfId="1741"/>
    <cellStyle name="差_云南省2008年转移支付测算——州市本级考核部分及政策性测算_2015年财政收入预计完成情况表" xfId="1742"/>
    <cellStyle name="差_云南省2008年转移支付测算——州市本级考核部分及政策性测算_2015年财政收入预计完成情况表(12.18)" xfId="1743"/>
    <cellStyle name="差_长沙" xfId="1744"/>
    <cellStyle name="差_长沙_2016年收支测算暨2017年收支预算总表（正式）" xfId="1745"/>
    <cellStyle name="差_长沙_预算内增拨" xfId="1746"/>
    <cellStyle name="常规 4 3 3" xfId="1747"/>
    <cellStyle name="常规 5 5" xfId="1748"/>
    <cellStyle name="常规 7 10 2" xfId="1749"/>
    <cellStyle name="差_政府预算和部门预算支出经济分类科目（方案附表）最新" xfId="1750"/>
    <cellStyle name="差_指标四" xfId="1751"/>
    <cellStyle name="常规 7 4 5 2" xfId="1752"/>
    <cellStyle name="差_指标四_2015年财政收入预计完成情况表" xfId="1753"/>
    <cellStyle name="差_指标四_2015年财政收入预计完成情况表(12.18)" xfId="1754"/>
    <cellStyle name="差_指标五" xfId="1755"/>
    <cellStyle name="好_奖励补助测算5.23新" xfId="1756"/>
    <cellStyle name="差_指标五_2015年财政收入预计完成情况表" xfId="1757"/>
    <cellStyle name="好_奖励补助测算5.23新_2015年财政收入预计完成情况表" xfId="1758"/>
    <cellStyle name="差_指标五_2015年财政收入预计完成情况表(12.18)" xfId="1759"/>
    <cellStyle name="好_奖励补助测算5.23新_2015年财政收入预计完成情况表(12.18)" xfId="1760"/>
    <cellStyle name="常规 10 10 2" xfId="1761"/>
    <cellStyle name="常规 10 11 2" xfId="1762"/>
    <cellStyle name="常规 10 12" xfId="1763"/>
    <cellStyle name="常规 10 12 2" xfId="1764"/>
    <cellStyle name="常规 10 2 2" xfId="1765"/>
    <cellStyle name="常规 10 2 2 2" xfId="1766"/>
    <cellStyle name="常规 10 2 2 2 2" xfId="1767"/>
    <cellStyle name="常规 10 2 2 3" xfId="1768"/>
    <cellStyle name="常规 10 2 2_2016年收支测算暨2017年收支预算总表（NO.8）" xfId="1769"/>
    <cellStyle name="常规 3 3 4 3" xfId="1770"/>
    <cellStyle name="常规 10 2 3" xfId="1771"/>
    <cellStyle name="常规 10 2 3 3" xfId="1772"/>
    <cellStyle name="好_各单位申请追加预算资金汇总表（2017.12.22）" xfId="1773"/>
    <cellStyle name="常规 10 2 4 2" xfId="1774"/>
    <cellStyle name="常规 10 2 4 3" xfId="1775"/>
    <cellStyle name="常规 10 2 4_2016年收支测算暨2017年收支预算总表（NO.8）" xfId="1776"/>
    <cellStyle name="常规 10 2 5" xfId="1777"/>
    <cellStyle name="常规 10 2 5 3" xfId="1778"/>
    <cellStyle name="常规 10 2 5_2018年1-12月用款计划表（内）" xfId="1779"/>
    <cellStyle name="常规 10 2 6" xfId="1780"/>
    <cellStyle name="常规 10 2 6 2" xfId="1781"/>
    <cellStyle name="好_云南省2008年转移支付测算——州市本级考核部分及政策性测算" xfId="1782"/>
    <cellStyle name="常规 10 2 7" xfId="1783"/>
    <cellStyle name="常规 10 2 8" xfId="1784"/>
    <cellStyle name="常规 10 2 8 2" xfId="1785"/>
    <cellStyle name="常规 10 2 9" xfId="1786"/>
    <cellStyle name="常规 10 2_2018年1-12月用款计划表（内）" xfId="1787"/>
    <cellStyle name="常规 10 3" xfId="1788"/>
    <cellStyle name="常规 10 3 2" xfId="1789"/>
    <cellStyle name="常规 10 3 2 2" xfId="1790"/>
    <cellStyle name="常规 10 3 2 2 2" xfId="1791"/>
    <cellStyle name="常规 10 3 2 3" xfId="1792"/>
    <cellStyle name="常规 10 3 2_2016年收支测算暨2017年收支预算总表（NO.8）" xfId="1793"/>
    <cellStyle name="常规 10 3 3" xfId="1794"/>
    <cellStyle name="常规 10 3 3 2" xfId="1795"/>
    <cellStyle name="常规 10 3 3 2 2" xfId="1796"/>
    <cellStyle name="常规 10 3 3 3" xfId="1797"/>
    <cellStyle name="常规 10 3 3_2016年收支测算暨2017年收支预算总表（NO.8）" xfId="1798"/>
    <cellStyle name="常规 11 4 2 3" xfId="1799"/>
    <cellStyle name="好_2013年财政收入预算调整表_2016年收支测算暨2017年收支预算总表（正式）" xfId="1800"/>
    <cellStyle name="常规 10 3 4" xfId="1801"/>
    <cellStyle name="常规 10 3 4 2 2" xfId="1802"/>
    <cellStyle name="常规 10 3 4_2016年收支测算暨2017年收支预算总表（NO.8）" xfId="1803"/>
    <cellStyle name="常规 10 3 5" xfId="1804"/>
    <cellStyle name="好_历年教师人数" xfId="1805"/>
    <cellStyle name="常规 10 3 6" xfId="1806"/>
    <cellStyle name="常规 10 4" xfId="1807"/>
    <cellStyle name="常规 10 4 2" xfId="1808"/>
    <cellStyle name="常规 10 4 2 2" xfId="1809"/>
    <cellStyle name="常规 10 4 2 3" xfId="1810"/>
    <cellStyle name="好_义务教育阶段教职工人数（教育厅提供最终）_2015年财政收入预计完成情况表" xfId="1811"/>
    <cellStyle name="常规 10 4 3" xfId="1812"/>
    <cellStyle name="常规 10 4 3 2" xfId="1813"/>
    <cellStyle name="常规 10 4 3 2 2" xfId="1814"/>
    <cellStyle name="好_奖励补助测算5.22测试_2015年财政收入预计完成情况表" xfId="1815"/>
    <cellStyle name="常规 10 4 3 3" xfId="1816"/>
    <cellStyle name="常规 10 4 3_2016年收支测算暨2017年收支预算总表（NO.8）" xfId="1817"/>
    <cellStyle name="常规 12 7 2" xfId="1818"/>
    <cellStyle name="常规 10 4 4" xfId="1819"/>
    <cellStyle name="好_奖励补助测算5.24冯铸_2015年财政收入预计完成情况表" xfId="1820"/>
    <cellStyle name="常规 10 4 4 2" xfId="1821"/>
    <cellStyle name="普通_ 白土" xfId="1822"/>
    <cellStyle name="常规 10 4 4_2016年收支测算暨2017年收支预算总表（NO.8）" xfId="1823"/>
    <cellStyle name="常规 10 4 5 2" xfId="1824"/>
    <cellStyle name="常规 8 3 2 3" xfId="1825"/>
    <cellStyle name="常规 10 4 6" xfId="1826"/>
    <cellStyle name="常规 10 5" xfId="1827"/>
    <cellStyle name="常规 10 6 2 2" xfId="1828"/>
    <cellStyle name="常规 11 2 3_2016年收支测算暨2017年收支预算总表（NO.8）" xfId="1829"/>
    <cellStyle name="常规 10 7 2 2" xfId="1830"/>
    <cellStyle name="常规 10 7_2016年收支测算暨2017年收支预算总表（NO.8）" xfId="1831"/>
    <cellStyle name="常规 10 8 2 2" xfId="1832"/>
    <cellStyle name="常规 10 9_2016年收支测算暨2017年收支预算总表（NO.8）" xfId="1833"/>
    <cellStyle name="常规 11 10 2" xfId="1834"/>
    <cellStyle name="常规 11 11 2" xfId="1835"/>
    <cellStyle name="常规 11 2" xfId="1836"/>
    <cellStyle name="常规 11 2 2" xfId="1837"/>
    <cellStyle name="常规 11 2 2 2" xfId="1838"/>
    <cellStyle name="常规 11 2 2 2 2" xfId="1839"/>
    <cellStyle name="常规 11 2 2 3" xfId="1840"/>
    <cellStyle name="常规 11 2 2_2016年收支测算暨2017年收支预算总表（NO.8）" xfId="1841"/>
    <cellStyle name="常规 11 2 3 2" xfId="1842"/>
    <cellStyle name="常规 11 2 3 2 2" xfId="1843"/>
    <cellStyle name="常规 11 2 3 3" xfId="1844"/>
    <cellStyle name="常规 11 2 4" xfId="1845"/>
    <cellStyle name="常规 11 2 4 2" xfId="1846"/>
    <cellStyle name="常规 11 2 4 2 2" xfId="1847"/>
    <cellStyle name="常规 7 3 2_2016年收支测算暨2017年收支预算总表（NO.8）" xfId="1848"/>
    <cellStyle name="常规 11 2 4 3" xfId="1849"/>
    <cellStyle name="常规 11 2 4_2016年收支测算暨2017年收支预算总表（NO.8）" xfId="1850"/>
    <cellStyle name="常规 11 2 5" xfId="1851"/>
    <cellStyle name="常规 11 2 6" xfId="1852"/>
    <cellStyle name="常规 11 2 7" xfId="1853"/>
    <cellStyle name="常规 11 2 7 2" xfId="1854"/>
    <cellStyle name="常规 11 2 8" xfId="1855"/>
    <cellStyle name="常规 11 4 2 2 2" xfId="1856"/>
    <cellStyle name="常规 11 2_2015年收支测算暨2016年收支预算总表（NO.3）12.28" xfId="1857"/>
    <cellStyle name="常规 11 3 2 2 2" xfId="1858"/>
    <cellStyle name="常规 18 2" xfId="1859"/>
    <cellStyle name="常规 23 2" xfId="1860"/>
    <cellStyle name="常规 11 3 2 3" xfId="1861"/>
    <cellStyle name="常规 19" xfId="1862"/>
    <cellStyle name="常规 24" xfId="1863"/>
    <cellStyle name="常规 11 3 3" xfId="1864"/>
    <cellStyle name="常规 11 3 3 2" xfId="1865"/>
    <cellStyle name="常规 11 3 3 2 2" xfId="1866"/>
    <cellStyle name="常规 11 3 3 3" xfId="1867"/>
    <cellStyle name="常规 11 3 3_2016年收支测算暨2017年收支预算总表（NO.8）" xfId="1868"/>
    <cellStyle name="常规 11 3 4 2" xfId="1869"/>
    <cellStyle name="常规 11 3 4 3" xfId="1870"/>
    <cellStyle name="常规 11 3 5" xfId="1871"/>
    <cellStyle name="常规 11 3 5 2" xfId="1872"/>
    <cellStyle name="好_StartUp_预算内增拨" xfId="1873"/>
    <cellStyle name="常规 11 3 6" xfId="1874"/>
    <cellStyle name="好_不用软件计算9.1不考虑经费管理评价xl_2015年财政收入预计完成情况表" xfId="1875"/>
    <cellStyle name="常规 11 3_2015年收支测算暨2016年收支预算总表（NO.3）12.28" xfId="1876"/>
    <cellStyle name="常规 11 4" xfId="1877"/>
    <cellStyle name="常规 11 4 2" xfId="1878"/>
    <cellStyle name="常规 11 4 2_2016年收支测算暨2017年收支预算总表（NO.8）" xfId="1879"/>
    <cellStyle name="常规 11 4 3 2" xfId="1880"/>
    <cellStyle name="常规 11 4 3 2 2" xfId="1881"/>
    <cellStyle name="常规 11 4 3_2016年收支测算暨2017年收支预算总表（NO.8）" xfId="1882"/>
    <cellStyle name="常规 4 10" xfId="1883"/>
    <cellStyle name="常规 11 4 4" xfId="1884"/>
    <cellStyle name="常规 11 4 4 2" xfId="1885"/>
    <cellStyle name="常规 11 4 4 2 2" xfId="1886"/>
    <cellStyle name="常规 11 4 4 3" xfId="1887"/>
    <cellStyle name="常规 11 4 5 2" xfId="1888"/>
    <cellStyle name="常规 11 4 6" xfId="1889"/>
    <cellStyle name="常规 11 5" xfId="1890"/>
    <cellStyle name="常规 11 5 2" xfId="1891"/>
    <cellStyle name="常规 11 5 2 2" xfId="1892"/>
    <cellStyle name="常规 11 5 3" xfId="1893"/>
    <cellStyle name="常规 11 5_2016年收支测算暨2017年收支预算总表（NO.8）" xfId="1894"/>
    <cellStyle name="常规 11 6 2" xfId="1895"/>
    <cellStyle name="常规 11 6 2 2" xfId="1896"/>
    <cellStyle name="常规 11 6 3" xfId="1897"/>
    <cellStyle name="常规 11 7" xfId="1898"/>
    <cellStyle name="常规 11 8" xfId="1899"/>
    <cellStyle name="常规 11 8 2" xfId="1900"/>
    <cellStyle name="常规 11 8 2 2" xfId="1901"/>
    <cellStyle name="常规 11 8 3" xfId="1902"/>
    <cellStyle name="常规 11 8_2016年收支测算暨2017年收支预算总表（NO.8）" xfId="1903"/>
    <cellStyle name="常规 6 2 2" xfId="1904"/>
    <cellStyle name="好_2012年及以前财政存量资金收回清单 2" xfId="1905"/>
    <cellStyle name="常规 11 9" xfId="1906"/>
    <cellStyle name="常规 11 9 2" xfId="1907"/>
    <cellStyle name="常规 11 9 2 2" xfId="1908"/>
    <cellStyle name="常规 11 9 3" xfId="1909"/>
    <cellStyle name="常规 11_2015年收支测算暨2016年收支预算总表（NO.3）12.28" xfId="1910"/>
    <cellStyle name="常规 12 10" xfId="1911"/>
    <cellStyle name="常规 12 10 2" xfId="1912"/>
    <cellStyle name="常规 12 11" xfId="1913"/>
    <cellStyle name="常规 13 5 2 2" xfId="1914"/>
    <cellStyle name="常规 7 6_2016年收支测算暨2017年收支预算总表（NO.8）" xfId="1915"/>
    <cellStyle name="检查单元格 2 2" xfId="1916"/>
    <cellStyle name="常规 12 11 2" xfId="1917"/>
    <cellStyle name="常规 16" xfId="1918"/>
    <cellStyle name="常规 21" xfId="1919"/>
    <cellStyle name="常规 12 12" xfId="1920"/>
    <cellStyle name="常规 12 12 2" xfId="1921"/>
    <cellStyle name="常规 12 13" xfId="1922"/>
    <cellStyle name="常规 12 2" xfId="1923"/>
    <cellStyle name="常规 12 2 2" xfId="1924"/>
    <cellStyle name="常规 12 2 2 2" xfId="1925"/>
    <cellStyle name="常规 12 2 2_2016年收支测算暨2017年收支预算总表（NO.8）" xfId="1926"/>
    <cellStyle name="常规 12 2 3 2" xfId="1927"/>
    <cellStyle name="常规 12 2 3 2 2" xfId="1928"/>
    <cellStyle name="常规 12 2 3 3" xfId="1929"/>
    <cellStyle name="常规 12 2 4" xfId="1930"/>
    <cellStyle name="常规 12 2 4 2" xfId="1931"/>
    <cellStyle name="好_StartUp_2015年收支测算暨2016年收支预算总表（NO.3）12.28" xfId="1932"/>
    <cellStyle name="常规 12 2 4 2 2" xfId="1933"/>
    <cellStyle name="好_StartUp_2015年收支测算暨2016年收支预算总表（NO.3）12.28 2" xfId="1934"/>
    <cellStyle name="常规 12 2 4_2016年收支测算暨2017年收支预算总表（NO.8）" xfId="1935"/>
    <cellStyle name="好_县级公安机关公用经费标准奖励测算方案（定稿）" xfId="1936"/>
    <cellStyle name="常规 12 2 5" xfId="1937"/>
    <cellStyle name="常规 12 2 5 2" xfId="1938"/>
    <cellStyle name="常规 12 2 6" xfId="1939"/>
    <cellStyle name="常规 12 2_2015年收支测算暨2016年收支预算总表（NO.3）12.28" xfId="1940"/>
    <cellStyle name="强调文字颜色 2 2" xfId="1941"/>
    <cellStyle name="常规 12 3" xfId="1942"/>
    <cellStyle name="常规 12 3 2" xfId="1943"/>
    <cellStyle name="常规 12 3 2 2" xfId="1944"/>
    <cellStyle name="常规 12 3 2 3" xfId="1945"/>
    <cellStyle name="常规 12 3 2_2016年收支测算暨2017年收支预算总表（NO.8）" xfId="1946"/>
    <cellStyle name="常规 12 3 3" xfId="1947"/>
    <cellStyle name="常规 12 3 3 2" xfId="1948"/>
    <cellStyle name="常规 12 3 3 3" xfId="1949"/>
    <cellStyle name="常规 12 3 3_2016年收支测算暨2017年收支预算总表（NO.8）" xfId="1950"/>
    <cellStyle name="常规 12 3 4" xfId="1951"/>
    <cellStyle name="常规 12 3 4 2" xfId="1952"/>
    <cellStyle name="好_StartUp_2014年乡镇办事处经费体制表1谢_2017年1-12月用款计划表（外）" xfId="1953"/>
    <cellStyle name="常规 12 3 4 2 2" xfId="1954"/>
    <cellStyle name="好_不用软件计算9.1不考虑经费管理评价xl_2015年财政收入预计完成情况表(12.18)" xfId="1955"/>
    <cellStyle name="常规 12 3 4_2016年收支测算暨2017年收支预算总表（NO.8）" xfId="1956"/>
    <cellStyle name="常规 12 3 5 2" xfId="1957"/>
    <cellStyle name="解释性文本 2" xfId="1958"/>
    <cellStyle name="常规 12 3 6" xfId="1959"/>
    <cellStyle name="常规 4 4_2015年收支测算暨2016年收支预算总表（NO.3）12.28" xfId="1960"/>
    <cellStyle name="好_2009年一般性转移支付标准工资_奖励补助测算7.23_2015年财政收入预计完成情况表" xfId="1961"/>
    <cellStyle name="常规 12 3_2015年收支测算暨2016年收支预算总表（NO.3）12.28" xfId="1962"/>
    <cellStyle name="常规 12 4" xfId="1963"/>
    <cellStyle name="好_11大理" xfId="1964"/>
    <cellStyle name="常规 12 4 2 2 2" xfId="1965"/>
    <cellStyle name="常规 12 4 2 3" xfId="1966"/>
    <cellStyle name="常规 12 4 3" xfId="1967"/>
    <cellStyle name="霓付 [0]_ +Foil &amp; -FOIL &amp; PAPER" xfId="1968"/>
    <cellStyle name="常规 12 4 3 2" xfId="1969"/>
    <cellStyle name="常规 12 4 3 2 2" xfId="1970"/>
    <cellStyle name="好_2007年政法部门业务指标" xfId="1971"/>
    <cellStyle name="常规 12 4 3 3" xfId="1972"/>
    <cellStyle name="常规 12 4 3_2016年收支测算暨2017年收支预算总表（NO.8）" xfId="1973"/>
    <cellStyle name="好_Book1 2" xfId="1974"/>
    <cellStyle name="常规 12 4 4" xfId="1975"/>
    <cellStyle name="常规 12 4 5" xfId="1976"/>
    <cellStyle name="常规 12 4 5 2" xfId="1977"/>
    <cellStyle name="常规 12 4 6" xfId="1978"/>
    <cellStyle name="常规 12 4_2015年收支测算暨2016年收支预算总表（NO.3）12.28" xfId="1979"/>
    <cellStyle name="常规 12 5" xfId="1980"/>
    <cellStyle name="常规 12 5 2" xfId="1981"/>
    <cellStyle name="常规 12 5 2 2" xfId="1982"/>
    <cellStyle name="常规 12 5 3" xfId="1983"/>
    <cellStyle name="常规 12 5_2016年收支测算暨2017年收支预算总表（NO.8）" xfId="1984"/>
    <cellStyle name="常规 12 6" xfId="1985"/>
    <cellStyle name="常规 12 6 2" xfId="1986"/>
    <cellStyle name="常规 12 6 2 2" xfId="1987"/>
    <cellStyle name="常规 12 6 3" xfId="1988"/>
    <cellStyle name="常规 12 6_2016年收支测算暨2017年收支预算总表（NO.8）" xfId="1989"/>
    <cellStyle name="常规 7_2015年财政收入预计完成情况表" xfId="1990"/>
    <cellStyle name="常规 8 9" xfId="1991"/>
    <cellStyle name="常规 12 7" xfId="1992"/>
    <cellStyle name="常规 12 7 2 2" xfId="1993"/>
    <cellStyle name="常规 12 7 3" xfId="1994"/>
    <cellStyle name="好_冷区附" xfId="1995"/>
    <cellStyle name="常规 12 7_2016年收支测算暨2017年收支预算总表（NO.8）" xfId="1996"/>
    <cellStyle name="常规 12 8" xfId="1997"/>
    <cellStyle name="常规 12 8 2" xfId="1998"/>
    <cellStyle name="常规 12 8 2 2" xfId="1999"/>
    <cellStyle name="常规 12 8_2016年收支测算暨2017年收支预算总表（NO.8）" xfId="2000"/>
    <cellStyle name="常规 12 9" xfId="2001"/>
    <cellStyle name="常规 12 9 2" xfId="2002"/>
    <cellStyle name="常规 12 9 2 2" xfId="2003"/>
    <cellStyle name="常规 12 9 3" xfId="2004"/>
    <cellStyle name="常规 12_2015年收支测算暨2016年收支预算总表（NO.3）12.28" xfId="2005"/>
    <cellStyle name="常规 13" xfId="2006"/>
    <cellStyle name="常规 13 2" xfId="2007"/>
    <cellStyle name="常规 13 2 2" xfId="2008"/>
    <cellStyle name="常规 13 2 2 2" xfId="2009"/>
    <cellStyle name="常规 13 3" xfId="2010"/>
    <cellStyle name="常规 13 3 2 2" xfId="2011"/>
    <cellStyle name="常规 17 3" xfId="2012"/>
    <cellStyle name="常规 22 3" xfId="2013"/>
    <cellStyle name="常规 13 3 3" xfId="2014"/>
    <cellStyle name="常规 13 3_2016年收支测算暨2017年收支预算总表（NO.8）" xfId="2015"/>
    <cellStyle name="常规 13 4" xfId="2016"/>
    <cellStyle name="常规 13 4 2" xfId="2017"/>
    <cellStyle name="常规 13 4 2 2" xfId="2018"/>
    <cellStyle name="常规 13 4 3" xfId="2019"/>
    <cellStyle name="常规 13 4_2016年收支测算暨2017年收支预算总表（NO.8）" xfId="2020"/>
    <cellStyle name="常规 13 5 2" xfId="2021"/>
    <cellStyle name="检查单元格 2" xfId="2022"/>
    <cellStyle name="常规 13 5 3" xfId="2023"/>
    <cellStyle name="检查单元格 3" xfId="2024"/>
    <cellStyle name="常规 13 5_2016年收支测算暨2017年收支预算总表（NO.8）" xfId="2025"/>
    <cellStyle name="常规 13 6 2" xfId="2026"/>
    <cellStyle name="常规 13 6 2 2" xfId="2027"/>
    <cellStyle name="常规 13 6 3" xfId="2028"/>
    <cellStyle name="常规 13 6_2016年收支测算暨2017年收支预算总表（NO.8）" xfId="2029"/>
    <cellStyle name="常规 13 9 2" xfId="2030"/>
    <cellStyle name="常规 13_2015年收支测算暨2016年收支预算总表（NO.3）12.28" xfId="2031"/>
    <cellStyle name="常规 14 2" xfId="2032"/>
    <cellStyle name="常规 14 2 2" xfId="2033"/>
    <cellStyle name="常规 14 3" xfId="2034"/>
    <cellStyle name="常规 14 3 2" xfId="2035"/>
    <cellStyle name="好_地方配套按人均增幅控制8.30xl_2015年财政收入预计完成情况表" xfId="2036"/>
    <cellStyle name="常规 14 4" xfId="2037"/>
    <cellStyle name="常规 14 5" xfId="2038"/>
    <cellStyle name="常规 21_2016年1-11月用款计划表（内）" xfId="2039"/>
    <cellStyle name="常规 14 6" xfId="2040"/>
    <cellStyle name="常规 14_2016年收支测算暨2017年收支预算总表（NO.8）" xfId="2041"/>
    <cellStyle name="常规 15 2 2" xfId="2042"/>
    <cellStyle name="常规 20 2 2" xfId="2043"/>
    <cellStyle name="常规 15 3" xfId="2044"/>
    <cellStyle name="常规 20 3" xfId="2045"/>
    <cellStyle name="常规 16 2" xfId="2046"/>
    <cellStyle name="常规 21 2" xfId="2047"/>
    <cellStyle name="常规 16 2 2" xfId="2048"/>
    <cellStyle name="常规 21 2 2" xfId="2049"/>
    <cellStyle name="常规 16 2 3" xfId="2050"/>
    <cellStyle name="常规 16 2_2016年收支测算暨2017年收支预算总表（NO.8）" xfId="2051"/>
    <cellStyle name="常规 16 3 2" xfId="2052"/>
    <cellStyle name="常规 21 3 2" xfId="2053"/>
    <cellStyle name="常规 16 3 2 2" xfId="2054"/>
    <cellStyle name="常规 16 3 3" xfId="2055"/>
    <cellStyle name="常规 16 3_2016年收支测算暨2017年收支预算总表（NO.8）" xfId="2056"/>
    <cellStyle name="常规 22 2 2 2" xfId="2057"/>
    <cellStyle name="常规 16 4" xfId="2058"/>
    <cellStyle name="常规 21 4" xfId="2059"/>
    <cellStyle name="常规 16 4 2" xfId="2060"/>
    <cellStyle name="常规 16 4 2 2" xfId="2061"/>
    <cellStyle name="常规 16 4 3" xfId="2062"/>
    <cellStyle name="常规 16 4_2016年收支测算暨2017年收支预算总表（NO.8）" xfId="2063"/>
    <cellStyle name="常规 16 5 2" xfId="2064"/>
    <cellStyle name="好_历年教师人数_2015年财政收入预计完成情况表(12.18)" xfId="2065"/>
    <cellStyle name="常规 16 5 3" xfId="2066"/>
    <cellStyle name="常规 16 5_2016年收支测算暨2017年收支预算总表（NO.8）" xfId="2067"/>
    <cellStyle name="常规 16 6" xfId="2068"/>
    <cellStyle name="常规 16 6 2" xfId="2069"/>
    <cellStyle name="常规 16 6 3" xfId="2070"/>
    <cellStyle name="常规 16 6_2016年收支测算暨2017年收支预算总表（NO.8）" xfId="2071"/>
    <cellStyle name="常规 16 7" xfId="2072"/>
    <cellStyle name="常规 16 7 2" xfId="2073"/>
    <cellStyle name="常规 16 8" xfId="2074"/>
    <cellStyle name="常规 17" xfId="2075"/>
    <cellStyle name="常规 22" xfId="2076"/>
    <cellStyle name="常规 17 2" xfId="2077"/>
    <cellStyle name="常规 22 2" xfId="2078"/>
    <cellStyle name="常规 17 4" xfId="2079"/>
    <cellStyle name="常规 22 4" xfId="2080"/>
    <cellStyle name="常规 17_2016年收支测算暨2017年收支预算总表（NO.8）" xfId="2081"/>
    <cellStyle name="好_2007年政法部门业务指标_2015年财政收入预计完成情况表" xfId="2082"/>
    <cellStyle name="常规 18 2 2" xfId="2083"/>
    <cellStyle name="常规 23 2 2" xfId="2084"/>
    <cellStyle name="常规 18 3" xfId="2085"/>
    <cellStyle name="常规 23 3" xfId="2086"/>
    <cellStyle name="常规 18_2016年收支测算暨2017年收支预算总表（NO.8）" xfId="2087"/>
    <cellStyle name="常规 19 2" xfId="2088"/>
    <cellStyle name="常规 24 2" xfId="2089"/>
    <cellStyle name="常规 19 2 2" xfId="2090"/>
    <cellStyle name="常规 24 2 2" xfId="2091"/>
    <cellStyle name="常规 19 3 2" xfId="2092"/>
    <cellStyle name="常规 19 4" xfId="2093"/>
    <cellStyle name="常规 2" xfId="2094"/>
    <cellStyle name="常规 2 10" xfId="2095"/>
    <cellStyle name="强调文字颜色 3 3" xfId="2096"/>
    <cellStyle name="常规 2 10 2 2" xfId="2097"/>
    <cellStyle name="好_2008云南省分县市中小学教职工统计表（教育厅提供）_2015年财政收入预计完成情况表(12.18)" xfId="2098"/>
    <cellStyle name="常规 2 10 2 2 2" xfId="2099"/>
    <cellStyle name="常规 2 10 2 3" xfId="2100"/>
    <cellStyle name="常规 2 10 2_2018年1-12月用款计划表（内）" xfId="2101"/>
    <cellStyle name="常规 2 10_2016年收支测算暨2017年收支预算总表（NO.8）" xfId="2102"/>
    <cellStyle name="常规 2 11" xfId="2103"/>
    <cellStyle name="强调文字颜色 3 4" xfId="2104"/>
    <cellStyle name="常规 2 11 2" xfId="2105"/>
    <cellStyle name="常规 3 2 2 3" xfId="2106"/>
    <cellStyle name="常规 2 11_2016年收支测算暨2017年收支预算总表（NO.8）" xfId="2107"/>
    <cellStyle name="常规 2 12 2" xfId="2108"/>
    <cellStyle name="常规 3 2 3 3" xfId="2109"/>
    <cellStyle name="常规 2 12 2 2" xfId="2110"/>
    <cellStyle name="常规 2 12 3" xfId="2111"/>
    <cellStyle name="常规 2 12_2016年收支测算暨2017年收支预算总表（NO.8）" xfId="2112"/>
    <cellStyle name="常规 2 13" xfId="2113"/>
    <cellStyle name="常规 2 13 2" xfId="2114"/>
    <cellStyle name="常规 3 2 4 3" xfId="2115"/>
    <cellStyle name="常规 2 13 3" xfId="2116"/>
    <cellStyle name="常规 2 14" xfId="2117"/>
    <cellStyle name="常规 2 15" xfId="2118"/>
    <cellStyle name="常规 2 20" xfId="2119"/>
    <cellStyle name="常规 2 6_2016年收支测算暨2017年收支预算总表（NO.8）" xfId="2120"/>
    <cellStyle name="常规 2 15_2016年收支测算暨2017年收支预算总表（NO.8）" xfId="2121"/>
    <cellStyle name="常规 2 16" xfId="2122"/>
    <cellStyle name="常规 2 21" xfId="2123"/>
    <cellStyle name="常规 2 16 2" xfId="2124"/>
    <cellStyle name="常规 2 21 2" xfId="2125"/>
    <cellStyle name="常规 2 16 2 2" xfId="2126"/>
    <cellStyle name="常规 2 16 3 2" xfId="2127"/>
    <cellStyle name="常规 2 16 4" xfId="2128"/>
    <cellStyle name="常规 3_2013年非税收入预计完成数（明细）" xfId="2129"/>
    <cellStyle name="常规 2 16_2016年收支测算暨2017年收支预算总表（NO.8）" xfId="2130"/>
    <cellStyle name="常规 2 17 2" xfId="2131"/>
    <cellStyle name="常规 2 22 2" xfId="2132"/>
    <cellStyle name="常规 7 3 2 2 2" xfId="2133"/>
    <cellStyle name="常规 2 17 2 2" xfId="2134"/>
    <cellStyle name="常规 2 17 3" xfId="2135"/>
    <cellStyle name="常规 2 17 5" xfId="2136"/>
    <cellStyle name="常规 2 17_2017年零陵区财政收入任务暨进度表（刘琦伟）" xfId="2137"/>
    <cellStyle name="常规 2 18 2" xfId="2138"/>
    <cellStyle name="常规 2 18 2 2" xfId="2139"/>
    <cellStyle name="常规 8 3" xfId="2140"/>
    <cellStyle name="常规 2 18 3" xfId="2141"/>
    <cellStyle name="好_StartUp_2015年收支测算暨2016年收支预算总表（正式15%）1 2" xfId="2142"/>
    <cellStyle name="常规 2 18_2016年收支测算暨2017年收支预算总表（NO.8）" xfId="2143"/>
    <cellStyle name="常规 2 19" xfId="2144"/>
    <cellStyle name="常规 2 24" xfId="2145"/>
    <cellStyle name="常规 2 19 2" xfId="2146"/>
    <cellStyle name="常规 2 2" xfId="2147"/>
    <cellStyle name="常规 2 2 4" xfId="2148"/>
    <cellStyle name="常规 2 2 5" xfId="2149"/>
    <cellStyle name="常规 2 2_2015年财政收入预计完成情况表" xfId="2150"/>
    <cellStyle name="常规 2 25" xfId="2151"/>
    <cellStyle name="常规 2 26" xfId="2152"/>
    <cellStyle name="常规 2 27" xfId="2153"/>
    <cellStyle name="好_StartUp_2014年乡镇办事处经费体制表1谢_预算内增拨" xfId="2154"/>
    <cellStyle name="常规 2 29" xfId="2155"/>
    <cellStyle name="常规 8 2 3" xfId="2156"/>
    <cellStyle name="常规 2 3" xfId="2157"/>
    <cellStyle name="常规 2 7_2016年收支测算暨2017年收支预算总表（NO.8）" xfId="2158"/>
    <cellStyle name="常规 2 3 2" xfId="2159"/>
    <cellStyle name="常规 2 3 2 2" xfId="2160"/>
    <cellStyle name="常规 2 3 3" xfId="2161"/>
    <cellStyle name="常规 2 3 3 2" xfId="2162"/>
    <cellStyle name="常规 8 3 3_2016年收支测算暨2017年收支预算总表（NO.8）" xfId="2163"/>
    <cellStyle name="好_2、土地面积、人口、粮食产量基本情况_2015年财政收入预计完成情况表(12.18)" xfId="2164"/>
    <cellStyle name="常规 2 3 4 2" xfId="2165"/>
    <cellStyle name="常规 2 3 5" xfId="2166"/>
    <cellStyle name="常规 2 3_2016年收支测算暨2017年收支预算总表（NO.8）" xfId="2167"/>
    <cellStyle name="常规 7 4 6" xfId="2168"/>
    <cellStyle name="常规 2 4 2" xfId="2169"/>
    <cellStyle name="常规 2 4 2 2" xfId="2170"/>
    <cellStyle name="常规 2 4_2015年财政收入预计完成情况表" xfId="2171"/>
    <cellStyle name="常规 2 5 2" xfId="2172"/>
    <cellStyle name="好_00省级(打印)_2015年财政收入预计完成情况表(12.18)" xfId="2173"/>
    <cellStyle name="常规 2 5 3" xfId="2174"/>
    <cellStyle name="常规 2 5_2015年财政收入预计完成情况表" xfId="2175"/>
    <cellStyle name="常规 2 6 2 2" xfId="2176"/>
    <cellStyle name="常规 2 6 3" xfId="2177"/>
    <cellStyle name="常规 2 7 2 2" xfId="2178"/>
    <cellStyle name="常规 2 8" xfId="2179"/>
    <cellStyle name="输入 2" xfId="2180"/>
    <cellStyle name="常规 2 8 2" xfId="2181"/>
    <cellStyle name="输入 2 2" xfId="2182"/>
    <cellStyle name="常规 2 8 2 2" xfId="2183"/>
    <cellStyle name="常规 2 8_2016年收支测算暨2017年收支预算总表（NO.8）" xfId="2184"/>
    <cellStyle name="常规 2 9" xfId="2185"/>
    <cellStyle name="输入 3" xfId="2186"/>
    <cellStyle name="常规 2 9 2" xfId="2187"/>
    <cellStyle name="输入 3 2" xfId="2188"/>
    <cellStyle name="常规 2 9 2 2" xfId="2189"/>
    <cellStyle name="常规 2 9 3" xfId="2190"/>
    <cellStyle name="常规 2 9_2016年收支测算暨2017年收支预算总表（NO.8）" xfId="2191"/>
    <cellStyle name="常规 20 4" xfId="2192"/>
    <cellStyle name="常规 22 2_2016年收支测算暨2017年收支预算总表（NO.8）" xfId="2193"/>
    <cellStyle name="常规 22 3 2" xfId="2194"/>
    <cellStyle name="常规 22 3 2 2" xfId="2195"/>
    <cellStyle name="常规 22 3 3" xfId="2196"/>
    <cellStyle name="昗弨_FWBS1100" xfId="2197"/>
    <cellStyle name="常规 22 3_2016年收支测算暨2017年收支预算总表（NO.8）" xfId="2198"/>
    <cellStyle name="常规 22 4 2" xfId="2199"/>
    <cellStyle name="常规 22 5" xfId="2200"/>
    <cellStyle name="适中 4 2" xfId="2201"/>
    <cellStyle name="常规 22_2015年收支测算暨2016年收支预算总表（NO.3）12.28" xfId="2202"/>
    <cellStyle name="常规 23 2 2 2" xfId="2203"/>
    <cellStyle name="常规 23 2 3" xfId="2204"/>
    <cellStyle name="常规 23 3 2" xfId="2205"/>
    <cellStyle name="常规 23 4" xfId="2206"/>
    <cellStyle name="常规 23_2015年收支测算暨2016年收支预算总表（NO.3）12.28" xfId="2207"/>
    <cellStyle name="常规 24_2016年收支测算暨2017年收支预算总表（NO.8）" xfId="2208"/>
    <cellStyle name="常规 27 2" xfId="2209"/>
    <cellStyle name="常规 32 2" xfId="2210"/>
    <cellStyle name="常规 27 2 2" xfId="2211"/>
    <cellStyle name="常规 32 2 2" xfId="2212"/>
    <cellStyle name="常规 27 3" xfId="2213"/>
    <cellStyle name="常规 32 3" xfId="2214"/>
    <cellStyle name="常规 28" xfId="2215"/>
    <cellStyle name="常规 33" xfId="2216"/>
    <cellStyle name="常规 28 3" xfId="2217"/>
    <cellStyle name="常规 28_2016年收支测算暨2017年收支预算总表（NO.8）" xfId="2218"/>
    <cellStyle name="常规 29 2" xfId="2219"/>
    <cellStyle name="常规 34 2" xfId="2220"/>
    <cellStyle name="常规 29 2 2" xfId="2221"/>
    <cellStyle name="常规 34 2 2" xfId="2222"/>
    <cellStyle name="常规 29 3" xfId="2223"/>
    <cellStyle name="常规 34 3" xfId="2224"/>
    <cellStyle name="常规 29_2016年收支测算暨2017年收支预算总表（NO.8）" xfId="2225"/>
    <cellStyle name="常规 3 10" xfId="2226"/>
    <cellStyle name="常规 3 10 2" xfId="2227"/>
    <cellStyle name="常规 3 11" xfId="2228"/>
    <cellStyle name="連結的儲存格" xfId="2229"/>
    <cellStyle name="常规 3 11 2" xfId="2230"/>
    <cellStyle name="好_2015年1-11月工资津贴汇总数_2016年收支测算暨2017年收支预算总表（正式）" xfId="2231"/>
    <cellStyle name="常规 3 12" xfId="2232"/>
    <cellStyle name="千位_ 方正PC" xfId="2233"/>
    <cellStyle name="常规 3 12 2" xfId="2234"/>
    <cellStyle name="常规 3 13" xfId="2235"/>
    <cellStyle name="常规 3 2" xfId="2236"/>
    <cellStyle name="常规 3 2 2" xfId="2237"/>
    <cellStyle name="常规 3 2 2 2" xfId="2238"/>
    <cellStyle name="常规 3 2 2 2 2" xfId="2239"/>
    <cellStyle name="常规 3 2 2_2016年收支测算暨2017年收支预算总表（NO.8）" xfId="2240"/>
    <cellStyle name="常规 3 2 3_2016年收支测算暨2017年收支预算总表（NO.8）" xfId="2241"/>
    <cellStyle name="常规 3 2 4 2" xfId="2242"/>
    <cellStyle name="常规 3 2 4 2 2" xfId="2243"/>
    <cellStyle name="公司标准表" xfId="2244"/>
    <cellStyle name="常规 3 2_2015年收支测算暨2016年收支预算总表（NO.3）12.28" xfId="2245"/>
    <cellStyle name="常规 3 3" xfId="2246"/>
    <cellStyle name="常规 3 3 2" xfId="2247"/>
    <cellStyle name="常规 3 3 2 2" xfId="2248"/>
    <cellStyle name="好_文体广播部门" xfId="2249"/>
    <cellStyle name="常规 3 3 2 2 2" xfId="2250"/>
    <cellStyle name="常规 3 3 2 3" xfId="2251"/>
    <cellStyle name="常规 3 3 2_2016年收支测算暨2017年收支预算总表（NO.8）" xfId="2252"/>
    <cellStyle name="常规 4 2 2 2 2" xfId="2253"/>
    <cellStyle name="常规 4 4 2 2" xfId="2254"/>
    <cellStyle name="常规 6 4 2" xfId="2255"/>
    <cellStyle name="常规 3 3 3" xfId="2256"/>
    <cellStyle name="常规 3 3 3 2" xfId="2257"/>
    <cellStyle name="常规 3 3 3_2016年收支测算暨2017年收支预算总表（NO.8）" xfId="2258"/>
    <cellStyle name="常规 3 3 4_2016年收支测算暨2017年收支预算总表（NO.8）" xfId="2259"/>
    <cellStyle name="常规 3 3_2015年收支测算暨2016年收支预算总表（NO.3）12.28" xfId="2260"/>
    <cellStyle name="常规 3 4" xfId="2261"/>
    <cellStyle name="常规 3 4 2" xfId="2262"/>
    <cellStyle name="常规 3 4 2 2" xfId="2263"/>
    <cellStyle name="常规 3 4 2 2 2" xfId="2264"/>
    <cellStyle name="常规 3 4 2 3" xfId="2265"/>
    <cellStyle name="好_下半年禁毒办案经费分配2544.3万元_2015年财政收入预计完成情况表(12.18)" xfId="2266"/>
    <cellStyle name="常规 3 4 2_2016年收支测算暨2017年收支预算总表（NO.8）" xfId="2267"/>
    <cellStyle name="常规 3 4 3 2 2" xfId="2268"/>
    <cellStyle name="千位分隔[0] 2 2" xfId="2269"/>
    <cellStyle name="常规 3 4 3 3" xfId="2270"/>
    <cellStyle name="千位分隔[0] 3" xfId="2271"/>
    <cellStyle name="常规 3 4 3_2016年收支测算暨2017年收支预算总表（NO.8）" xfId="2272"/>
    <cellStyle name="常规 3 4 4 2 2" xfId="2273"/>
    <cellStyle name="常规 3 4 4 3" xfId="2274"/>
    <cellStyle name="好_~5676413" xfId="2275"/>
    <cellStyle name="好_高中教师人数（教育厅1.6日提供）" xfId="2276"/>
    <cellStyle name="常规 3 4 4_2016年收支测算暨2017年收支预算总表（NO.8）" xfId="2277"/>
    <cellStyle name="常规 3 4_2015年收支测算暨2016年收支预算总表（NO.3）12.28" xfId="2278"/>
    <cellStyle name="常规 3 5" xfId="2279"/>
    <cellStyle name="常规 3 5 2" xfId="2280"/>
    <cellStyle name="常规 3 5 3" xfId="2281"/>
    <cellStyle name="常规 3 6 2" xfId="2282"/>
    <cellStyle name="常规 9_2015年财政收入预计完成情况表" xfId="2283"/>
    <cellStyle name="常规 3 6 2 2" xfId="2284"/>
    <cellStyle name="好_2009年一般性转移支付标准工资_地方配套按人均增幅控制8.30一般预算平均增幅、人均可用财力平均增幅两次控制、社会治安系数调整、案件数调整xl_2015年财政收入预计完成情况表" xfId="2285"/>
    <cellStyle name="后继超链接" xfId="2286"/>
    <cellStyle name="常规 3 7" xfId="2287"/>
    <cellStyle name="常规 3 7 2 2" xfId="2288"/>
    <cellStyle name="常规 3 7 3" xfId="2289"/>
    <cellStyle name="常规 3 7_2016年收支测算暨2017年收支预算总表（NO.8）" xfId="2290"/>
    <cellStyle name="常规 3 8" xfId="2291"/>
    <cellStyle name="常规 3 8 2 2" xfId="2292"/>
    <cellStyle name="常规 3 8 3" xfId="2293"/>
    <cellStyle name="常规 3 8_2016年收支测算暨2017年收支预算总表（NO.8）" xfId="2294"/>
    <cellStyle name="常规 3 9" xfId="2295"/>
    <cellStyle name="常规 3 9 2" xfId="2296"/>
    <cellStyle name="常规 3 9 2 2" xfId="2297"/>
    <cellStyle name="常规 3 9 3" xfId="2298"/>
    <cellStyle name="常规 3 9_2016年收支测算暨2017年收支预算总表（NO.8）" xfId="2299"/>
    <cellStyle name="常规 32 3 2" xfId="2300"/>
    <cellStyle name="常规 32 4" xfId="2301"/>
    <cellStyle name="常规 34_预算内正常" xfId="2302"/>
    <cellStyle name="常规 8 3 6" xfId="2303"/>
    <cellStyle name="常规 37 2" xfId="2304"/>
    <cellStyle name="常规 38" xfId="2305"/>
    <cellStyle name="常规 4" xfId="2306"/>
    <cellStyle name="常规 4 10 2" xfId="2307"/>
    <cellStyle name="常规 4 11" xfId="2308"/>
    <cellStyle name="常规 4 2" xfId="2309"/>
    <cellStyle name="常规 4 2 2" xfId="2310"/>
    <cellStyle name="常规 4 4" xfId="2311"/>
    <cellStyle name="常规 4 2 2 2" xfId="2312"/>
    <cellStyle name="常规 4 4 2" xfId="2313"/>
    <cellStyle name="常规 6 4" xfId="2314"/>
    <cellStyle name="常规 4 2 2_2016年收支测算暨2017年收支预算总表（NO.8）" xfId="2315"/>
    <cellStyle name="常规 4 2 3" xfId="2316"/>
    <cellStyle name="常规 4 5" xfId="2317"/>
    <cellStyle name="常规 4 2 3 2" xfId="2318"/>
    <cellStyle name="常规 4 5 2" xfId="2319"/>
    <cellStyle name="常规 7 4" xfId="2320"/>
    <cellStyle name="常规 4 2 3 3" xfId="2321"/>
    <cellStyle name="常规 4 5 3" xfId="2322"/>
    <cellStyle name="常规 7 12 2" xfId="2323"/>
    <cellStyle name="常规 7 5" xfId="2324"/>
    <cellStyle name="常规 4 2 3_2016年收支测算暨2017年收支预算总表（NO.8）" xfId="2325"/>
    <cellStyle name="常规 4 5_2016年收支测算暨2017年收支预算总表（NO.8）" xfId="2326"/>
    <cellStyle name="常规 4 2 4" xfId="2327"/>
    <cellStyle name="常规 4 6" xfId="2328"/>
    <cellStyle name="常规 4 2 4 2" xfId="2329"/>
    <cellStyle name="常规 4 6 2" xfId="2330"/>
    <cellStyle name="常规 8 4" xfId="2331"/>
    <cellStyle name="常规 4 2 4 2 2" xfId="2332"/>
    <cellStyle name="常规 4 6 2 2" xfId="2333"/>
    <cellStyle name="常规 8 4 2" xfId="2334"/>
    <cellStyle name="常规 4 2 4 3" xfId="2335"/>
    <cellStyle name="常规 4 6 3" xfId="2336"/>
    <cellStyle name="常规 8 5" xfId="2337"/>
    <cellStyle name="常规 4 2 5" xfId="2338"/>
    <cellStyle name="常规 4 7" xfId="2339"/>
    <cellStyle name="常规 4 2 5 2" xfId="2340"/>
    <cellStyle name="常规 4 7 2" xfId="2341"/>
    <cellStyle name="常规 9 4" xfId="2342"/>
    <cellStyle name="常规 4 2 6 2" xfId="2343"/>
    <cellStyle name="常规 4 8 2" xfId="2344"/>
    <cellStyle name="常规 4 2 7" xfId="2345"/>
    <cellStyle name="常规 4 9" xfId="2346"/>
    <cellStyle name="常规 4 2 8" xfId="2347"/>
    <cellStyle name="常规 4 2_2015年财政收入预计完成情况表" xfId="2348"/>
    <cellStyle name="常规 4 3" xfId="2349"/>
    <cellStyle name="常规 4 3 2" xfId="2350"/>
    <cellStyle name="常规 5 4" xfId="2351"/>
    <cellStyle name="常规 4 3 2 2" xfId="2352"/>
    <cellStyle name="常规 5 4 2" xfId="2353"/>
    <cellStyle name="常规 4 3 2 2 2" xfId="2354"/>
    <cellStyle name="常规 4 3 2 3" xfId="2355"/>
    <cellStyle name="常规_2016年收支测算暨2017年收支预算总表（NO.8）" xfId="2356"/>
    <cellStyle name="常规 4 3 3 2" xfId="2357"/>
    <cellStyle name="常规 4 3 3 2 2" xfId="2358"/>
    <cellStyle name="常规 4 3 3 3" xfId="2359"/>
    <cellStyle name="常规 4 3 3_2016年收支测算暨2017年收支预算总表（NO.8）" xfId="2360"/>
    <cellStyle name="常规 4 3 4 2" xfId="2361"/>
    <cellStyle name="常规 4 3 4 2 2" xfId="2362"/>
    <cellStyle name="常规 4 3 5" xfId="2363"/>
    <cellStyle name="常规 6 2_2016年收支测算暨2017年收支预算总表（NO.8）" xfId="2364"/>
    <cellStyle name="常规 4 3 5 2" xfId="2365"/>
    <cellStyle name="常规 4 3_2015年收支测算暨2016年收支预算总表（NO.3）12.28" xfId="2366"/>
    <cellStyle name="常规 4 4 2 2 2" xfId="2367"/>
    <cellStyle name="常规 6 4 2 2" xfId="2368"/>
    <cellStyle name="常规 4 4 2 3" xfId="2369"/>
    <cellStyle name="常规 6 4 3" xfId="2370"/>
    <cellStyle name="常规 4 4 2_2016年收支测算暨2017年收支预算总表（NO.8）" xfId="2371"/>
    <cellStyle name="常规 6 4_2016年收支测算暨2017年收支预算总表（NO.8）" xfId="2372"/>
    <cellStyle name="常规 4 4 3_2016年收支测算暨2017年收支预算总表（NO.8）" xfId="2373"/>
    <cellStyle name="常规 4 4 4 2" xfId="2374"/>
    <cellStyle name="常规 6 6 2" xfId="2375"/>
    <cellStyle name="常规 4 4 4 2 2" xfId="2376"/>
    <cellStyle name="常规 4 4 4 3" xfId="2377"/>
    <cellStyle name="常规 4 4 5" xfId="2378"/>
    <cellStyle name="常规 6 7" xfId="2379"/>
    <cellStyle name="常规 4 4 5 2" xfId="2380"/>
    <cellStyle name="常规 6 7 2" xfId="2381"/>
    <cellStyle name="常规 4_2010年预算申报表(2010-02)" xfId="2382"/>
    <cellStyle name="常规 5 2" xfId="2383"/>
    <cellStyle name="常规 5 3" xfId="2384"/>
    <cellStyle name="常规 5 3 2" xfId="2385"/>
    <cellStyle name="常规 5_2015年财政收入预计完成情况表" xfId="2386"/>
    <cellStyle name="常规 6" xfId="2387"/>
    <cellStyle name="常规 6 10" xfId="2388"/>
    <cellStyle name="常规 6 2" xfId="2389"/>
    <cellStyle name="好_2012年及以前财政存量资金收回清单" xfId="2390"/>
    <cellStyle name="常规 6 2 2 2" xfId="2391"/>
    <cellStyle name="常规 6 2 3" xfId="2392"/>
    <cellStyle name="常规 6 2 3 2" xfId="2393"/>
    <cellStyle name="常规 6 2 4" xfId="2394"/>
    <cellStyle name="常规 6 2 4 2" xfId="2395"/>
    <cellStyle name="常规 6 3" xfId="2396"/>
    <cellStyle name="好_财政供养人员" xfId="2397"/>
    <cellStyle name="常规 6 3 2" xfId="2398"/>
    <cellStyle name="常规 6 3 2 2" xfId="2399"/>
    <cellStyle name="常规 6 3 3" xfId="2400"/>
    <cellStyle name="常规 6 3_2016年收支测算暨2017年收支预算总表（NO.8）" xfId="2401"/>
    <cellStyle name="常规 6_2014年乡镇办事处财政体制结算表（NO.1）" xfId="2402"/>
    <cellStyle name="常规 7" xfId="2403"/>
    <cellStyle name="常规 7 11" xfId="2404"/>
    <cellStyle name="常规 7 12" xfId="2405"/>
    <cellStyle name="常规 7 13" xfId="2406"/>
    <cellStyle name="常规 7 8_2016年收支测算暨2017年收支预算总表（NO.8）" xfId="2407"/>
    <cellStyle name="常规 7 2" xfId="2408"/>
    <cellStyle name="常规 7 2 2" xfId="2409"/>
    <cellStyle name="常规 7 2 2_2016年收支测算暨2017年收支预算总表（NO.8）" xfId="2410"/>
    <cellStyle name="常规 7 2 3" xfId="2411"/>
    <cellStyle name="常规 7 2 3 2" xfId="2412"/>
    <cellStyle name="常规 7 2 3 2 2" xfId="2413"/>
    <cellStyle name="常规 7 2 3 3" xfId="2414"/>
    <cellStyle name="常规 7 2 4" xfId="2415"/>
    <cellStyle name="常规 7 2 4 2" xfId="2416"/>
    <cellStyle name="常规 7 2 4 2 2" xfId="2417"/>
    <cellStyle name="常规 7 2 4 3" xfId="2418"/>
    <cellStyle name="常规 7 2 4_2016年收支测算暨2017年收支预算总表（NO.8）" xfId="2419"/>
    <cellStyle name="常规 7 2 5" xfId="2420"/>
    <cellStyle name="常规 7 2 5 2" xfId="2421"/>
    <cellStyle name="常规 7 2 6" xfId="2422"/>
    <cellStyle name="常规 7 2 6 2" xfId="2423"/>
    <cellStyle name="常规 9" xfId="2424"/>
    <cellStyle name="常规 7 2 7" xfId="2425"/>
    <cellStyle name="好_530629_2006年县级财政报表附表" xfId="2426"/>
    <cellStyle name="常规 7 2 7 2" xfId="2427"/>
    <cellStyle name="常规 7 2 8" xfId="2428"/>
    <cellStyle name="常规 7 2_2015年收支测算暨2016年收支预算总表（NO.3）12.28" xfId="2429"/>
    <cellStyle name="常规 7 3" xfId="2430"/>
    <cellStyle name="常规 7 3 2" xfId="2431"/>
    <cellStyle name="常规 7 3 3 2" xfId="2432"/>
    <cellStyle name="常规 7 3 3 2 2" xfId="2433"/>
    <cellStyle name="常规 7 3 3_2016年收支测算暨2017年收支预算总表（NO.8）" xfId="2434"/>
    <cellStyle name="常规 7 3 4" xfId="2435"/>
    <cellStyle name="常规 7 3 4 2" xfId="2436"/>
    <cellStyle name="常规 7 3 4 3" xfId="2437"/>
    <cellStyle name="常规 7 3 4_2016年收支测算暨2017年收支预算总表（NO.8）" xfId="2438"/>
    <cellStyle name="常规 7 3 5" xfId="2439"/>
    <cellStyle name="常规 7 3 5 2" xfId="2440"/>
    <cellStyle name="常规 7 4 2 2" xfId="2441"/>
    <cellStyle name="常规 7 4 2 2 2" xfId="2442"/>
    <cellStyle name="常规 7 4 2_2016年收支测算暨2017年收支预算总表（NO.8）" xfId="2443"/>
    <cellStyle name="常规 7 4 3" xfId="2444"/>
    <cellStyle name="常规 7 4 3 2" xfId="2445"/>
    <cellStyle name="常规 7 4 3 2 2" xfId="2446"/>
    <cellStyle name="常规 7 4 3 3" xfId="2447"/>
    <cellStyle name="常规 7 4 3_2016年收支测算暨2017年收支预算总表（NO.8）" xfId="2448"/>
    <cellStyle name="常规 7 4 4" xfId="2449"/>
    <cellStyle name="常规 7 4 4 2" xfId="2450"/>
    <cellStyle name="常规 7 4 4 2 2" xfId="2451"/>
    <cellStyle name="常规 7 4 4 3" xfId="2452"/>
    <cellStyle name="常规 7 4 4_2016年收支测算暨2017年收支预算总表（NO.8）" xfId="2453"/>
    <cellStyle name="常规 7 4 5" xfId="2454"/>
    <cellStyle name="常规 7 5 2" xfId="2455"/>
    <cellStyle name="样式 1_2008年中间业务计划（汇总）" xfId="2456"/>
    <cellStyle name="常规 7 5 3" xfId="2457"/>
    <cellStyle name="常规 7 5_2016年收支测算暨2017年收支预算总表（NO.8）" xfId="2458"/>
    <cellStyle name="常规 8 4 4" xfId="2459"/>
    <cellStyle name="常规 7 7 2 2" xfId="2460"/>
    <cellStyle name="常规 7 7 3" xfId="2461"/>
    <cellStyle name="常规 7 7_2016年收支测算暨2017年收支预算总表（NO.8）" xfId="2462"/>
    <cellStyle name="常规 7 8" xfId="2463"/>
    <cellStyle name="常规 7 8 2" xfId="2464"/>
    <cellStyle name="常规 7 8 2 2" xfId="2465"/>
    <cellStyle name="常规 7 9 2" xfId="2466"/>
    <cellStyle name="好_2016年收支预算总表（正式15%）" xfId="2467"/>
    <cellStyle name="常规 7 9 3" xfId="2468"/>
    <cellStyle name="常规 7 9_2016年收支测算暨2017年收支预算总表（NO.8）" xfId="2469"/>
    <cellStyle name="常规 8" xfId="2470"/>
    <cellStyle name="常规 8 10" xfId="2471"/>
    <cellStyle name="常规 8 10 2" xfId="2472"/>
    <cellStyle name="常规 8 11" xfId="2473"/>
    <cellStyle name="常规 8 12" xfId="2474"/>
    <cellStyle name="好_2009年一般性转移支付标准工资_地方配套按人均增幅控制8.30xl_2015年财政收入预计完成情况表" xfId="2475"/>
    <cellStyle name="常规 8 12 2" xfId="2476"/>
    <cellStyle name="常规 8 13" xfId="2477"/>
    <cellStyle name="常规 8 2" xfId="2478"/>
    <cellStyle name="常规 8 2 2 2" xfId="2479"/>
    <cellStyle name="常规 8 2 2 2 2" xfId="2480"/>
    <cellStyle name="常规 8 2 3 2" xfId="2481"/>
    <cellStyle name="常规 8 2 3 2 2" xfId="2482"/>
    <cellStyle name="超链接 5" xfId="2483"/>
    <cellStyle name="常规 8 2 4" xfId="2484"/>
    <cellStyle name="常规 8 2 4 2 2" xfId="2485"/>
    <cellStyle name="常规 8 2 4 3" xfId="2486"/>
    <cellStyle name="常规 8 2 4_2016年收支测算暨2017年收支预算总表（NO.8）" xfId="2487"/>
    <cellStyle name="常规 8 3 5 2" xfId="2488"/>
    <cellStyle name="常规 8 2 6" xfId="2489"/>
    <cellStyle name="常规 8 3 2 2 2" xfId="2490"/>
    <cellStyle name="常规 8 3 3" xfId="2491"/>
    <cellStyle name="常规 8 3 3 2" xfId="2492"/>
    <cellStyle name="常规 8 3 3 2 2" xfId="2493"/>
    <cellStyle name="常规 8 3 3 3" xfId="2494"/>
    <cellStyle name="常规 8 3 4" xfId="2495"/>
    <cellStyle name="常规 8 3 4 2" xfId="2496"/>
    <cellStyle name="常规 8 3 4 2 2" xfId="2497"/>
    <cellStyle name="好_StartUp" xfId="2498"/>
    <cellStyle name="常规 8 3 4 3" xfId="2499"/>
    <cellStyle name="常规 8 3 4_2016年收支测算暨2017年收支预算总表（NO.8）" xfId="2500"/>
    <cellStyle name="常规 8 3 5" xfId="2501"/>
    <cellStyle name="常规 8 3_2015年收支测算暨2016年收支预算总表（NO.3）12.28" xfId="2502"/>
    <cellStyle name="常规 8 4 2 2" xfId="2503"/>
    <cellStyle name="常规 8 4 2 2 2" xfId="2504"/>
    <cellStyle name="常规 8 4 2_2016年收支测算暨2017年收支预算总表（NO.8）" xfId="2505"/>
    <cellStyle name="常规 8 7 3" xfId="2506"/>
    <cellStyle name="好_Book1_2_2015年财政收入预计完成情况表(12.18)" xfId="2507"/>
    <cellStyle name="常规 8 4 3" xfId="2508"/>
    <cellStyle name="常规 8 4 3 2" xfId="2509"/>
    <cellStyle name="常规 8 4 3 2 2" xfId="2510"/>
    <cellStyle name="常规 8 4 3 3" xfId="2511"/>
    <cellStyle name="常规 8 4 4 3" xfId="2512"/>
    <cellStyle name="常规 8 4 4_2016年收支测算暨2017年收支预算总表（NO.8）" xfId="2513"/>
    <cellStyle name="常规 8 4 5" xfId="2514"/>
    <cellStyle name="常规 8 4 6" xfId="2515"/>
    <cellStyle name="常规 8 5 2" xfId="2516"/>
    <cellStyle name="常规 8 5 2 2" xfId="2517"/>
    <cellStyle name="常规 8 5 3" xfId="2518"/>
    <cellStyle name="常规 8 5_2016年收支测算暨2017年收支预算总表（NO.8）" xfId="2519"/>
    <cellStyle name="常规 8 6" xfId="2520"/>
    <cellStyle name="常规 8 6 2" xfId="2521"/>
    <cellStyle name="常规 8 6 2 2" xfId="2522"/>
    <cellStyle name="常规 8 6 3" xfId="2523"/>
    <cellStyle name="常规 8 6_2016年收支测算暨2017年收支预算总表（NO.8）" xfId="2524"/>
    <cellStyle name="常规 8 7" xfId="2525"/>
    <cellStyle name="常规 8 7 2" xfId="2526"/>
    <cellStyle name="常规 8 8 2 2" xfId="2527"/>
    <cellStyle name="常规 8 8 3" xfId="2528"/>
    <cellStyle name="常规 8 8_2016年收支测算暨2017年收支预算总表（NO.8）" xfId="2529"/>
    <cellStyle name="常规 8 9 2" xfId="2530"/>
    <cellStyle name="常规 8 9 2 2" xfId="2531"/>
    <cellStyle name="常规 8 9 3" xfId="2532"/>
    <cellStyle name="常规 8 9_2016年收支测算暨2017年收支预算总表（NO.8）" xfId="2533"/>
    <cellStyle name="常规 8_2015年收支测算暨2016年收支预算总表（NO.3）12.28" xfId="2534"/>
    <cellStyle name="常规 9 3 2" xfId="2535"/>
    <cellStyle name="常规 9 4 2" xfId="2536"/>
    <cellStyle name="常规 9 5" xfId="2537"/>
    <cellStyle name="常规_2015年收支测算暨2016年收支预算总表（NO.3）12.28" xfId="2538"/>
    <cellStyle name="强调文字颜色 5 2" xfId="2539"/>
    <cellStyle name="超链接 2" xfId="2540"/>
    <cellStyle name="超链接 2 2" xfId="2541"/>
    <cellStyle name="超链接 3 2" xfId="2542"/>
    <cellStyle name="超链接 4 2" xfId="2543"/>
    <cellStyle name="超链接 5 2" xfId="2544"/>
    <cellStyle name="輔色3" xfId="2545"/>
    <cellStyle name="輔色4" xfId="2546"/>
    <cellStyle name="好_Book1_2015年财政收入预计完成情况表" xfId="2547"/>
    <cellStyle name="輔色5" xfId="2548"/>
    <cellStyle name="輔色6" xfId="2549"/>
    <cellStyle name="好_义务教育阶段教职工人数（教育厅提供最终）" xfId="2550"/>
    <cellStyle name="公司标准表 2" xfId="2551"/>
    <cellStyle name="好 2 2" xfId="2552"/>
    <cellStyle name="好 3" xfId="2553"/>
    <cellStyle name="好 3 2" xfId="2554"/>
    <cellStyle name="好 4" xfId="2555"/>
    <cellStyle name="好_~4190974" xfId="2556"/>
    <cellStyle name="好_~4190974_2015年财政收入预计完成情况表(12.18)" xfId="2557"/>
    <cellStyle name="好_00省级(定稿)" xfId="2558"/>
    <cellStyle name="好_00省级(定稿)_2015年财政收入预计完成情况表(12.18)" xfId="2559"/>
    <cellStyle name="好_03昭通" xfId="2560"/>
    <cellStyle name="输出 3 2" xfId="2561"/>
    <cellStyle name="好_03昭通_2015年财政收入预计完成情况表" xfId="2562"/>
    <cellStyle name="好_03昭通_2015年财政收入预计完成情况表(12.18)" xfId="2563"/>
    <cellStyle name="好_0502通海县" xfId="2564"/>
    <cellStyle name="好_05玉溪" xfId="2565"/>
    <cellStyle name="好_05玉溪_2015年财政收入预计完成情况表" xfId="2566"/>
    <cellStyle name="好_05玉溪_2015年财政收入预计完成情况表(12.18)" xfId="2567"/>
    <cellStyle name="好_0605石屏县" xfId="2568"/>
    <cellStyle name="好_0605石屏县_2015年财政收入预计完成情况表(12.18)" xfId="2569"/>
    <cellStyle name="好_1003牟定县" xfId="2570"/>
    <cellStyle name="好_1110洱源县" xfId="2571"/>
    <cellStyle name="好_1110洱源县_2015年财政收入预计完成情况表" xfId="2572"/>
    <cellStyle name="好_11大理_2015年财政收入预计完成情况表" xfId="2573"/>
    <cellStyle name="好_11大理_2015年财政收入预计完成情况表(12.18)" xfId="2574"/>
    <cellStyle name="好_2、土地面积、人口、粮食产量基本情况" xfId="2575"/>
    <cellStyle name="好_2006年分析表_2015年财政收入预计完成情况表(12.18)" xfId="2576"/>
    <cellStyle name="好_2006年基础数据" xfId="2577"/>
    <cellStyle name="好_2006年基础数据_2015年财政收入预计完成情况表" xfId="2578"/>
    <cellStyle name="好_2006年全省财力计算表（中央、决算）_2015年财政收入预计完成情况表" xfId="2579"/>
    <cellStyle name="好_2006年全省财力计算表（中央、决算）_2015年财政收入预计完成情况表(12.18)" xfId="2580"/>
    <cellStyle name="好_2006年水利统计指标统计表" xfId="2581"/>
    <cellStyle name="好_2006年水利统计指标统计表_2015年财政收入预计完成情况表(12.18)" xfId="2582"/>
    <cellStyle name="好_2006年在职人员情况" xfId="2583"/>
    <cellStyle name="好_2006年在职人员情况_2015年财政收入预计完成情况表" xfId="2584"/>
    <cellStyle name="好_市附" xfId="2585"/>
    <cellStyle name="好_2007年检察院案件数" xfId="2586"/>
    <cellStyle name="好_2007年可用财力" xfId="2587"/>
    <cellStyle name="好_2007年可用财力_2015年财政收入预计完成情况表(12.18)" xfId="2588"/>
    <cellStyle name="好_2007年人员分部门统计表" xfId="2589"/>
    <cellStyle name="好_2007年人员分部门统计表_2015年财政收入预计完成情况表" xfId="2590"/>
    <cellStyle name="好_2007年人员分部门统计表_2015年财政收入预计完成情况表(12.18)" xfId="2591"/>
    <cellStyle name="好_2007年政法部门业务指标_2015年财政收入预计完成情况表(12.18)" xfId="2592"/>
    <cellStyle name="好_2008年县级公安保障标准落实奖励经费分配测算" xfId="2593"/>
    <cellStyle name="好_2008年县级公安保障标准落实奖励经费分配测算_2015年财政收入预计完成情况表" xfId="2594"/>
    <cellStyle name="好_2008年县级公安保障标准落实奖励经费分配测算_2015年财政收入预计完成情况表(12.18)" xfId="2595"/>
    <cellStyle name="好_2008云南省分县市中小学教职工统计表（教育厅提供）" xfId="2596"/>
    <cellStyle name="好_2008云南省分县市中小学教职工统计表（教育厅提供）_2015年财政收入预计完成情况表" xfId="2597"/>
    <cellStyle name="好_2009年一般性转移支付标准工资" xfId="2598"/>
    <cellStyle name="好_2009年一般性转移支付标准工资_~4190974_2015年财政收入预计完成情况表(12.18)" xfId="2599"/>
    <cellStyle name="好_2009年一般性转移支付标准工资_~5676413" xfId="2600"/>
    <cellStyle name="好_2009年一般性转移支付标准工资_~5676413_2015年财政收入预计完成情况表" xfId="2601"/>
    <cellStyle name="好_2009年一般性转移支付标准工资_~5676413_2015年财政收入预计完成情况表(12.18)" xfId="2602"/>
    <cellStyle name="好_2009年一般性转移支付标准工资_2015年财政收入预计完成情况表" xfId="2603"/>
    <cellStyle name="好_2009年一般性转移支付标准工资_2015年财政收入预计完成情况表(12.18)" xfId="2604"/>
    <cellStyle name="好_2009年一般性转移支付标准工资_不用软件计算9.1不考虑经费管理评价xl_2015年财政收入预计完成情况表(12.18)" xfId="2605"/>
    <cellStyle name="好_2009年一般性转移支付标准工资_地方配套按人均增幅控制8.30xl" xfId="2606"/>
    <cellStyle name="好_2009年一般性转移支付标准工资_地方配套按人均增幅控制8.30xl_2015年财政收入预计完成情况表(12.18)" xfId="2607"/>
    <cellStyle name="好_2009年一般性转移支付标准工资_地方配套按人均增幅控制8.30一般预算平均增幅、人均可用财力平均增幅两次控制、社会治安系数调整、案件数调整xl" xfId="2608"/>
    <cellStyle name="好_2009年一般性转移支付标准工资_地方配套按人均增幅控制8.31（调整结案率后）xl_2015年财政收入预计完成情况表" xfId="2609"/>
    <cellStyle name="注释 6" xfId="2610"/>
    <cellStyle name="好_2009年一般性转移支付标准工资_地方配套按人均增幅控制8.31（调整结案率后）xl_2015年财政收入预计完成情况表(12.18)" xfId="2611"/>
    <cellStyle name="好_2009年一般性转移支付标准工资_奖励补助测算5.22测试" xfId="2612"/>
    <cellStyle name="强调文字颜色 6 4" xfId="2613"/>
    <cellStyle name="好_2009年一般性转移支付标准工资_奖励补助测算5.22测试_2015年财政收入预计完成情况表(12.18)" xfId="2614"/>
    <cellStyle name="好_2009年一般性转移支付标准工资_奖励补助测算5.23新" xfId="2615"/>
    <cellStyle name="好_2009年一般性转移支付标准工资_奖励补助测算5.23新_2015年财政收入预计完成情况表" xfId="2616"/>
    <cellStyle name="好_2009年一般性转移支付标准工资_奖励补助测算5.23新_2015年财政收入预计完成情况表(12.18)" xfId="2617"/>
    <cellStyle name="好_Book1_2_2016年收入预算（12月15日 15%）" xfId="2618"/>
    <cellStyle name="好_2009年一般性转移支付标准工资_奖励补助测算5.24冯铸" xfId="2619"/>
    <cellStyle name="好_2009年一般性转移支付标准工资_奖励补助测算5.24冯铸_2015年财政收入预计完成情况表" xfId="2620"/>
    <cellStyle name="好_2009年一般性转移支付标准工资_奖励补助测算7.23" xfId="2621"/>
    <cellStyle name="好_2009年一般性转移支付标准工资_奖励补助测算7.25" xfId="2622"/>
    <cellStyle name="好_2009年一般性转移支付标准工资_奖励补助测算7.25 (version 1) (version 1)" xfId="2623"/>
    <cellStyle name="好_2009年一般性转移支付标准工资_奖励补助测算7.25_2015年财政收入预计完成情况表" xfId="2624"/>
    <cellStyle name="好_2013年财政收入预算调整表" xfId="2625"/>
    <cellStyle name="好_2013年财政收入预算调整表 2" xfId="2626"/>
    <cellStyle name="好_2013年财政收入预算调整表_2017年1-12月用款计划表（外）" xfId="2627"/>
    <cellStyle name="好_预算内增拨" xfId="2628"/>
    <cellStyle name="好_2015年1-11月工资津贴汇总数" xfId="2629"/>
    <cellStyle name="好_2015年1-11月工资津贴汇总数 2" xfId="2630"/>
    <cellStyle name="好_2015年财政收入预计完成情况表" xfId="2631"/>
    <cellStyle name="好_2015年财政收入预计完成情况表(12.18)" xfId="2632"/>
    <cellStyle name="好_2015年财政总收入预计完成情况统计表（2015.12.30）" xfId="2633"/>
    <cellStyle name="好_不用软件计算9.1不考虑经费管理评价xl" xfId="2634"/>
    <cellStyle name="好_2015年经开区财政总收入预计完成情况统计表" xfId="2635"/>
    <cellStyle name="好_2015年收支测算暨2016年收支预算总表（NO.3）12.28" xfId="2636"/>
    <cellStyle name="好_2015年收支测算暨2016年收支预算总表（NO.3）12.28 2" xfId="2637"/>
    <cellStyle name="好_2015年收支测算暨2016年收支预算总表（正式15%）1" xfId="2638"/>
    <cellStyle name="好_2015年收支测算暨2016年收支预算总表（正式15%）1 2" xfId="2639"/>
    <cellStyle name="好_2015年永州市财政总收入指导性意见表（12.24）" xfId="2640"/>
    <cellStyle name="好_2016年收入预算（12月15日 15%）" xfId="2641"/>
    <cellStyle name="好_2016年收支测算暨2017年收支预算总表（NO.8）" xfId="2642"/>
    <cellStyle name="好_2016年收支测算暨2017年收支预算总表（NO.8） 2" xfId="2643"/>
    <cellStyle name="好_2016年收支测算暨2017年收支预算总表（正式）" xfId="2644"/>
    <cellStyle name="好_2017年1-12月用款计划表（外）" xfId="2645"/>
    <cellStyle name="好_2017年社会保险基金预算总表（草案）10.28 2" xfId="2646"/>
    <cellStyle name="好_2019年预算-本级专项（发皮姐）" xfId="2647"/>
    <cellStyle name="好_530623_2006年县级财政报表附表" xfId="2648"/>
    <cellStyle name="好_530623_2006年县级财政报表附表_2015年财政收入预计完成情况表" xfId="2649"/>
    <cellStyle name="好_530629_2006年县级财政报表附表_2015年财政收入预计完成情况表" xfId="2650"/>
    <cellStyle name="통화 [0]_1.24분기 평가표 " xfId="2651"/>
    <cellStyle name="好_530629_2006年县级财政报表附表_2015年财政收入预计完成情况表(12.18)" xfId="2652"/>
    <cellStyle name="好_5334_2006年迪庆县级财政报表附表" xfId="2653"/>
    <cellStyle name="好_5334_2006年迪庆县级财政报表附表_2015年财政收入预计完成情况表" xfId="2654"/>
    <cellStyle name="好_Book1" xfId="2655"/>
    <cellStyle name="好_Book1_1" xfId="2656"/>
    <cellStyle name="好_Book1_1_2015年财政收入预计完成情况表" xfId="2657"/>
    <cellStyle name="好_Book1_1_2015年财政收入预计完成情况表(12.18)" xfId="2658"/>
    <cellStyle name="好_Book1_1_2016年收入预算（12月15日 15%）" xfId="2659"/>
    <cellStyle name="好_Book1_2" xfId="2660"/>
    <cellStyle name="好_Book1_2 2" xfId="2661"/>
    <cellStyle name="好_Book1_2_2015年财政收入预计完成情况表" xfId="2662"/>
    <cellStyle name="好_StartUp_2016年收支测算暨2017年收支预算总表（NO.8）" xfId="2663"/>
    <cellStyle name="好_Book1_2016年收入预算（12月15日 15%）" xfId="2664"/>
    <cellStyle name="好_Book1_3" xfId="2665"/>
    <cellStyle name="好_Book1_3_2015年财政收入预计完成情况表" xfId="2666"/>
    <cellStyle name="好_Book1_Book1" xfId="2667"/>
    <cellStyle name="好_Book1_预算内增拨" xfId="2668"/>
    <cellStyle name="好_Book2" xfId="2669"/>
    <cellStyle name="强调文字颜色 6 2" xfId="2670"/>
    <cellStyle name="好_Book2_2015年财政收入预计完成情况表(12.18)" xfId="2671"/>
    <cellStyle name="好_M01-2(州市补助收入)_2015年财政收入预计完成情况表(12.18)" xfId="2672"/>
    <cellStyle name="计算 4" xfId="2673"/>
    <cellStyle name="好_M03_2015年财政收入预计完成情况表" xfId="2674"/>
    <cellStyle name="好_M03_2015年财政收入预计完成情况表(12.18)" xfId="2675"/>
    <cellStyle name="千位分隔[0] 4 3" xfId="2676"/>
    <cellStyle name="好_StartUp_2014年乡镇办事处经费体制表1谢 2" xfId="2677"/>
    <cellStyle name="好_StartUp_2015年收支测算暨2016年收支预算总表（正式15%）1" xfId="2678"/>
    <cellStyle name="好_StartUp_2015年乡镇办事处经费结算表512 2" xfId="2679"/>
    <cellStyle name="好_StartUp_2015年乡镇办事处经费结算表512_2016年收支测算暨2017年收支预算总表（正式）" xfId="2680"/>
    <cellStyle name="好_StartUp_2015年乡镇办事处经费结算表512_2017年1-12月用款计划表（外）" xfId="2681"/>
    <cellStyle name="好_StartUp_2015年乡镇办事处经费结算表512_预算内增拨" xfId="2682"/>
    <cellStyle name="好_StartUp_2016年收支测算暨2017年收支预算总表（NO.8） 2" xfId="2683"/>
    <cellStyle name="好_StartUp_2016年收支测算暨2017年收支预算总表（正式）" xfId="2684"/>
    <cellStyle name="好_StartUp_2016年收支预算总表（正式15%）" xfId="2685"/>
    <cellStyle name="好_StartUp_2016年收支预算总表（正式15%） 2" xfId="2686"/>
    <cellStyle name="好_StartUp_2017年1-12月用款计划表（外）" xfId="2687"/>
    <cellStyle name="好_StartUp_2017年零陵区财政收入任务暨进度表（刘琦伟）" xfId="2688"/>
    <cellStyle name="好_云南省2008年中小学教师人数统计表" xfId="2689"/>
    <cellStyle name="适中 2 3" xfId="2690"/>
    <cellStyle name="好_财政供养人员_2015年财政收入预计完成情况表" xfId="2691"/>
    <cellStyle name="解释性文本 2 2" xfId="2692"/>
    <cellStyle name="好_财政支出对上级的依赖程度" xfId="2693"/>
    <cellStyle name="好_财政支出对上级的依赖程度_2015年财政收入预计完成情况表" xfId="2694"/>
    <cellStyle name="好_财政支出对上级的依赖程度_2015年财政收入预计完成情况表(12.18)" xfId="2695"/>
    <cellStyle name="好_城建部门" xfId="2696"/>
    <cellStyle name="好_城建部门_2015年财政收入预计完成情况表" xfId="2697"/>
    <cellStyle name="好_城建部门_2015年财政收入预计完成情况表(12.18)" xfId="2698"/>
    <cellStyle name="千位分隔[0] 3 4" xfId="2699"/>
    <cellStyle name="好_地方配套按人均增幅控制8.30xl" xfId="2700"/>
    <cellStyle name="好_地方配套按人均增幅控制8.30xl_2015年财政收入预计完成情况表(12.18)" xfId="2701"/>
    <cellStyle name="好_地方配套按人均增幅控制8.30一般预算平均增幅、人均可用财力平均增幅两次控制、社会治安系数调整、案件数调整xl" xfId="2702"/>
    <cellStyle name="好_地方配套按人均增幅控制8.30一般预算平均增幅、人均可用财力平均增幅两次控制、社会治安系数调整、案件数调整xl_2015年财政收入预计完成情况表" xfId="2703"/>
    <cellStyle name="好_第五部分(才淼、饶永宏）" xfId="2704"/>
    <cellStyle name="好_第五部分(才淼、饶永宏）_2015年财政收入预计完成情况表" xfId="2705"/>
    <cellStyle name="好_第五部分(才淼、饶永宏）_2015年财政收入预计完成情况表(12.18)" xfId="2706"/>
    <cellStyle name="好_第一部分：综合全_2015年财政收入预计完成情况表" xfId="2707"/>
    <cellStyle name="强调文字颜色 6 3" xfId="2708"/>
    <cellStyle name="好_第一部分：综合全_2015年财政收入预计完成情况表(12.18)" xfId="2709"/>
    <cellStyle name="好_副本73283696546880457822010-04-29 2_2015年财政收入预计完成情况表(12.18)" xfId="2710"/>
    <cellStyle name="好_副本73283696546880457822010-04-29_2015年财政收入预计完成情况表" xfId="2711"/>
    <cellStyle name="好_副本73283696546880457822010-04-29_2015年财政收入预计完成情况表(12.18)" xfId="2712"/>
    <cellStyle name="好_湖南地税201406(汇总数不含代征)" xfId="2713"/>
    <cellStyle name="好_汇总" xfId="2714"/>
    <cellStyle name="好_汇总_2015年财政收入预计完成情况表" xfId="2715"/>
    <cellStyle name="好_汇总_2015年财政收入预计完成情况表(12.18)" xfId="2716"/>
    <cellStyle name="好_业务工作量指标_2015年财政收入预计完成情况表" xfId="2717"/>
    <cellStyle name="好_汇总-县级财政报表附表_2015年财政收入预计完成情况表" xfId="2718"/>
    <cellStyle name="好_基础数据分析" xfId="2719"/>
    <cellStyle name="好_基础数据分析_2015年财政收入预计完成情况表" xfId="2720"/>
    <cellStyle name="常规_P020170310428866449584 (2)" xfId="2721"/>
    <cellStyle name="好_基础数据分析_2015年财政收入预计完成情况表(12.18)" xfId="2722"/>
    <cellStyle name="好_检验表（调整后）" xfId="2723"/>
    <cellStyle name="好_检验表（调整后）_2015年财政收入预计完成情况表" xfId="2724"/>
    <cellStyle name="好_检验表（调整后）_2015年财政收入预计完成情况表(12.18)" xfId="2725"/>
    <cellStyle name="好_检验表_2015年财政收入预计完成情况表(12.18)" xfId="2726"/>
    <cellStyle name="好_奖励补助测算5.22测试" xfId="2727"/>
    <cellStyle name="好_奖励补助测算5.22测试_2015年财政收入预计完成情况表(12.18)" xfId="2728"/>
    <cellStyle name="好_奖励补助测算5.24冯铸" xfId="2729"/>
    <cellStyle name="好_奖励补助测算7.23_2015年财政收入预计完成情况表(12.18)" xfId="2730"/>
    <cellStyle name="好_奖励补助测算7.25 (version 1) (version 1)_2015年财政收入预计完成情况表(12.18)" xfId="2731"/>
    <cellStyle name="好_奖励补助测算7.25_2015年财政收入预计完成情况表" xfId="2732"/>
    <cellStyle name="好_教师绩效工资测算表（离退休按各地上报数测算）2009年1月1日" xfId="2733"/>
    <cellStyle name="好_教师绩效工资测算表（离退休按各地上报数测算）2009年1月1日_2015年财政收入预计完成情况表" xfId="2734"/>
    <cellStyle name="好_教师绩效工资测算表（离退休按各地上报数测算）2009年1月1日_2015年财政收入预计完成情况表(12.18)" xfId="2735"/>
    <cellStyle name="好_教育厅提供义务教育及高中教师人数（2009年1月6日）" xfId="2736"/>
    <cellStyle name="好_教育厅提供义务教育及高中教师人数（2009年1月6日）_2015年财政收入预计完成情况表" xfId="2737"/>
    <cellStyle name="好_教育厅提供义务教育及高中教师人数（2009年1月6日）_2015年财政收入预计完成情况表(12.18)" xfId="2738"/>
    <cellStyle name="好_空白报价表（中文版）" xfId="2739"/>
    <cellStyle name="好_历年教师人数_2015年财政收入预计完成情况表" xfId="2740"/>
    <cellStyle name="好_丽江汇总" xfId="2741"/>
    <cellStyle name="好_丽江汇总_2015年财政收入预计完成情况表" xfId="2742"/>
    <cellStyle name="好_丽江汇总_2015年财政收入预计完成情况表(12.18)" xfId="2743"/>
    <cellStyle name="好_零陵区2015年预算执行情况表（正式）" xfId="2744"/>
    <cellStyle name="好_零陵区2015年预算执行情况表（正式） 2" xfId="2745"/>
    <cellStyle name="好_三季度－表二" xfId="2746"/>
    <cellStyle name="好_三季度－表二_2015年财政收入预计完成情况表" xfId="2747"/>
    <cellStyle name="好_卫生部门" xfId="2748"/>
    <cellStyle name="好_卫生部门_2015年财政收入预计完成情况表(12.18)" xfId="2749"/>
    <cellStyle name="好_文体广播部门_2015年财政收入预计完成情况表" xfId="2750"/>
    <cellStyle name="好_文体广播部门_2015年财政收入预计完成情况表(12.18)" xfId="2751"/>
    <cellStyle name="好_下半年禁毒办案经费分配2544.3万元_2015年财政收入预计完成情况表" xfId="2752"/>
    <cellStyle name="好_下半年禁吸戒毒经费1000万元" xfId="2753"/>
    <cellStyle name="好_下半年禁吸戒毒经费1000万元_2015年财政收入预计完成情况表(12.18)" xfId="2754"/>
    <cellStyle name="好_县级公安机关公用经费标准奖励测算方案（定稿）_2015年财政收入预计完成情况表" xfId="2755"/>
    <cellStyle name="注释 5" xfId="2756"/>
    <cellStyle name="好_县级公安机关公用经费标准奖励测算方案（定稿）_2015年财政收入预计完成情况表(12.18)" xfId="2757"/>
    <cellStyle name="好_县级基础数据" xfId="2758"/>
    <cellStyle name="好_县级基础数据_2015年财政收入预计完成情况表" xfId="2759"/>
    <cellStyle name="好_县级基础数据_2015年财政收入预计完成情况表(12.18)" xfId="2760"/>
    <cellStyle name="好_肖  俊同志(财政厅)(2017-01-05_12：01：33)发：（收入提供市州1.5）全省2016.12分析过渡表" xfId="2761"/>
    <cellStyle name="好_义务教育阶段教职工人数（教育厅提供最终）_2015年财政收入预计完成情况表(12.18)" xfId="2762"/>
    <cellStyle name="好_预算内正常" xfId="2763"/>
    <cellStyle name="好_云南农村义务教育统计表" xfId="2764"/>
    <cellStyle name="好_云南农村义务教育统计表_2015年财政收入预计完成情况表(12.18)" xfId="2765"/>
    <cellStyle name="好_云南省2008年中小学教师人数统计表_2015年财政收入预计完成情况表" xfId="2766"/>
    <cellStyle name="好_云南省2008年中小学教师人数统计表_2015年财政收入预计完成情况表(12.18)" xfId="2767"/>
    <cellStyle name="好_云南省2008年中小学教职工情况（教育厅提供20090101加工整理）" xfId="2768"/>
    <cellStyle name="好_云南省2008年中小学教职工情况（教育厅提供20090101加工整理）_2015年财政收入预计完成情况表" xfId="2769"/>
    <cellStyle name="好_云南省2008年中小学教职工情况（教育厅提供20090101加工整理）_2015年财政收入预计完成情况表(12.18)" xfId="2770"/>
    <cellStyle name="好_云南省2008年转移支付测算——州市本级考核部分及政策性测算_2015年财政收入预计完成情况表" xfId="2771"/>
    <cellStyle name="好_云南省2008年转移支付测算——州市本级考核部分及政策性测算_2015年财政收入预计完成情况表(12.18)" xfId="2772"/>
    <cellStyle name="好_长沙" xfId="2773"/>
    <cellStyle name="好_长沙_2016年收支测算暨2017年收支预算总表（正式）" xfId="2774"/>
    <cellStyle name="好_长沙_2017年1-12月用款计划表（外）" xfId="2775"/>
    <cellStyle name="好_长沙_预算内增拨" xfId="2776"/>
    <cellStyle name="콤마_1.24분기 평가표 " xfId="2777"/>
    <cellStyle name="好_政府预算和部门预算支出经济分类科目（方案附表）最新" xfId="2778"/>
    <cellStyle name="好_指标四" xfId="2779"/>
    <cellStyle name="好_指标四_2015年财政收入预计完成情况表" xfId="2780"/>
    <cellStyle name="好_指标四_2015年财政收入预计完成情况表(12.18)" xfId="2781"/>
    <cellStyle name="好_指标五_2015年财政收入预计完成情况表(12.18)" xfId="2782"/>
    <cellStyle name="桁区切り [0.00]_１１月価格表" xfId="2783"/>
    <cellStyle name="壞" xfId="2784"/>
    <cellStyle name="壞_2015年财政收入预计完成情况表" xfId="2785"/>
    <cellStyle name="壞_2015年财政收入预计完成情况表(12.18)" xfId="2786"/>
    <cellStyle name="汇总 2 2" xfId="2787"/>
    <cellStyle name="汇总 3 2" xfId="2788"/>
    <cellStyle name="计算 2 2" xfId="2789"/>
    <cellStyle name="计算 3 2" xfId="2790"/>
    <cellStyle name="計算方式" xfId="2791"/>
    <cellStyle name="检查单元格 3 2" xfId="2792"/>
    <cellStyle name="检查单元格 4" xfId="2793"/>
    <cellStyle name="解释性文本 3" xfId="2794"/>
    <cellStyle name="解释性文本 3 2" xfId="2795"/>
    <cellStyle name="解释性文本 4" xfId="2796"/>
    <cellStyle name="借出原因" xfId="2797"/>
    <cellStyle name="警告文本 4" xfId="2798"/>
    <cellStyle name="链接单元格 2" xfId="2799"/>
    <cellStyle name="链接单元格 3" xfId="2800"/>
    <cellStyle name="链接单元格 4" xfId="2801"/>
    <cellStyle name="霓付_ +Foil &amp; -FOIL &amp; PAPER" xfId="2802"/>
    <cellStyle name="烹拳 [0]_ +Foil &amp; -FOIL &amp; PAPER" xfId="2803"/>
    <cellStyle name="烹拳_ +Foil &amp; -FOIL &amp; PAPER" xfId="2804"/>
    <cellStyle name="千分位[0]_ 白土" xfId="2805"/>
    <cellStyle name="千分位_ 白土" xfId="2806"/>
    <cellStyle name="千位[0]_ 方正PC" xfId="2807"/>
    <cellStyle name="千位分隔 2" xfId="2808"/>
    <cellStyle name="千位分隔 2 2" xfId="2809"/>
    <cellStyle name="千位分隔 2 2 2" xfId="2810"/>
    <cellStyle name="千位分隔 2 3" xfId="2811"/>
    <cellStyle name="千位分隔 3 2 2" xfId="2812"/>
    <cellStyle name="千位分隔 3 3" xfId="2813"/>
    <cellStyle name="千位分隔 4 2 2" xfId="2814"/>
    <cellStyle name="千位分隔 4 3" xfId="2815"/>
    <cellStyle name="千位分隔[0] 2 2 2" xfId="2816"/>
    <cellStyle name="千位分隔[0] 2 2 2 2" xfId="2817"/>
    <cellStyle name="千位分隔[0] 2 2 3" xfId="2818"/>
    <cellStyle name="千位分隔[0] 2 3" xfId="2819"/>
    <cellStyle name="千位分隔[0] 2 3 2" xfId="2820"/>
    <cellStyle name="千位分隔[0] 2 4" xfId="2821"/>
    <cellStyle name="千位分隔[0] 3 2 2" xfId="2822"/>
    <cellStyle name="千位分隔[0] 3 2 2 2" xfId="2823"/>
    <cellStyle name="千位分隔[0] 3 3" xfId="2824"/>
    <cellStyle name="千位分隔[0] 3 3 2" xfId="2825"/>
    <cellStyle name="千位分隔[0] 4" xfId="2826"/>
    <cellStyle name="千位分隔[0] 4 2" xfId="2827"/>
    <cellStyle name="千位分隔[0] 4 2 2" xfId="2828"/>
    <cellStyle name="千位分隔[0] 5" xfId="2829"/>
    <cellStyle name="钎霖_4岿角利" xfId="2830"/>
    <cellStyle name="强调 1 2" xfId="2831"/>
    <cellStyle name="强调 3 2" xfId="2832"/>
    <cellStyle name="强调文字颜色 1 2" xfId="2833"/>
    <cellStyle name="强调文字颜色 1 2 2" xfId="2834"/>
    <cellStyle name="强调文字颜色 1 3" xfId="2835"/>
    <cellStyle name="强调文字颜色 1 3 2" xfId="2836"/>
    <cellStyle name="强调文字颜色 1 4" xfId="2837"/>
    <cellStyle name="强调文字颜色 2 3" xfId="2838"/>
    <cellStyle name="强调文字颜色 2 4" xfId="2839"/>
    <cellStyle name="强调文字颜色 4 4" xfId="2840"/>
    <cellStyle name="强调文字颜色 5 4" xfId="2841"/>
    <cellStyle name="强调文字颜色 6 2 2" xfId="2842"/>
    <cellStyle name="强调文字颜色 6 3 2" xfId="2843"/>
    <cellStyle name="商品名称" xfId="2844"/>
    <cellStyle name="适中 2" xfId="2845"/>
    <cellStyle name="适中 2 2" xfId="2846"/>
    <cellStyle name="适中 2 2 2" xfId="2847"/>
    <cellStyle name="适中 2 3 2" xfId="2848"/>
    <cellStyle name="适中 2 5" xfId="2849"/>
    <cellStyle name="适中 4" xfId="2850"/>
    <cellStyle name="㼿㼿㼿㼿?" xfId="2851"/>
    <cellStyle name="适中 5" xfId="2852"/>
    <cellStyle name="适中 5 2" xfId="2853"/>
    <cellStyle name="适中 6" xfId="2854"/>
    <cellStyle name="输出 2 2" xfId="2855"/>
    <cellStyle name="输出 3" xfId="2856"/>
    <cellStyle name="输入 4" xfId="2857"/>
    <cellStyle name="輸入" xfId="2858"/>
    <cellStyle name="数量" xfId="2859"/>
    <cellStyle name="数字" xfId="2860"/>
    <cellStyle name="說明文字" xfId="2861"/>
    <cellStyle name="通貨_１１月価格表" xfId="2862"/>
    <cellStyle name="未定义" xfId="2863"/>
    <cellStyle name="小数" xfId="2864"/>
    <cellStyle name="一般_EXPENSE" xfId="2865"/>
    <cellStyle name="寘嬫愗傝 [0.00]_Region Orders (2)" xfId="2866"/>
    <cellStyle name="寘嬫愗傝_Region Orders (2)" xfId="2867"/>
    <cellStyle name="注释 2 2" xfId="2868"/>
    <cellStyle name="注释 2 2 2" xfId="2869"/>
    <cellStyle name="注释 2 3" xfId="2870"/>
    <cellStyle name="注释 2_2016年收支测算暨2017年收支预算总表（正式）" xfId="2871"/>
    <cellStyle name="注释 3" xfId="2872"/>
    <cellStyle name="注释 3 2" xfId="2873"/>
    <cellStyle name="注释 3 2 2" xfId="2874"/>
    <cellStyle name="注释 3 3" xfId="2875"/>
    <cellStyle name="注释 4" xfId="2876"/>
    <cellStyle name="资产" xfId="2877"/>
    <cellStyle name="콤마 [0]_1.24분기 평가표 " xfId="2878"/>
    <cellStyle name="통화_1.24분기 평가표 " xfId="2879"/>
    <cellStyle name="常规_（3.17）2017年地方财政预算表 - 天心区" xfId="288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9" Type="http://schemas.openxmlformats.org/officeDocument/2006/relationships/externalLink" Target="externalLinks/externalLink79.xml"/><Relationship Id="rId98" Type="http://schemas.openxmlformats.org/officeDocument/2006/relationships/externalLink" Target="externalLinks/externalLink78.xml"/><Relationship Id="rId97" Type="http://schemas.openxmlformats.org/officeDocument/2006/relationships/externalLink" Target="externalLinks/externalLink77.xml"/><Relationship Id="rId96" Type="http://schemas.openxmlformats.org/officeDocument/2006/relationships/externalLink" Target="externalLinks/externalLink76.xml"/><Relationship Id="rId95" Type="http://schemas.openxmlformats.org/officeDocument/2006/relationships/externalLink" Target="externalLinks/externalLink75.xml"/><Relationship Id="rId94" Type="http://schemas.openxmlformats.org/officeDocument/2006/relationships/externalLink" Target="externalLinks/externalLink74.xml"/><Relationship Id="rId93" Type="http://schemas.openxmlformats.org/officeDocument/2006/relationships/externalLink" Target="externalLinks/externalLink73.xml"/><Relationship Id="rId92" Type="http://schemas.openxmlformats.org/officeDocument/2006/relationships/externalLink" Target="externalLinks/externalLink72.xml"/><Relationship Id="rId91" Type="http://schemas.openxmlformats.org/officeDocument/2006/relationships/externalLink" Target="externalLinks/externalLink71.xml"/><Relationship Id="rId90" Type="http://schemas.openxmlformats.org/officeDocument/2006/relationships/externalLink" Target="externalLinks/externalLink70.xml"/><Relationship Id="rId9" Type="http://schemas.openxmlformats.org/officeDocument/2006/relationships/worksheet" Target="worksheets/sheet9.xml"/><Relationship Id="rId89" Type="http://schemas.openxmlformats.org/officeDocument/2006/relationships/externalLink" Target="externalLinks/externalLink69.xml"/><Relationship Id="rId88" Type="http://schemas.openxmlformats.org/officeDocument/2006/relationships/externalLink" Target="externalLinks/externalLink68.xml"/><Relationship Id="rId87" Type="http://schemas.openxmlformats.org/officeDocument/2006/relationships/externalLink" Target="externalLinks/externalLink67.xml"/><Relationship Id="rId86" Type="http://schemas.openxmlformats.org/officeDocument/2006/relationships/externalLink" Target="externalLinks/externalLink66.xml"/><Relationship Id="rId85" Type="http://schemas.openxmlformats.org/officeDocument/2006/relationships/externalLink" Target="externalLinks/externalLink65.xml"/><Relationship Id="rId84" Type="http://schemas.openxmlformats.org/officeDocument/2006/relationships/externalLink" Target="externalLinks/externalLink64.xml"/><Relationship Id="rId83" Type="http://schemas.openxmlformats.org/officeDocument/2006/relationships/externalLink" Target="externalLinks/externalLink63.xml"/><Relationship Id="rId82" Type="http://schemas.openxmlformats.org/officeDocument/2006/relationships/externalLink" Target="externalLinks/externalLink62.xml"/><Relationship Id="rId81" Type="http://schemas.openxmlformats.org/officeDocument/2006/relationships/externalLink" Target="externalLinks/externalLink61.xml"/><Relationship Id="rId80" Type="http://schemas.openxmlformats.org/officeDocument/2006/relationships/externalLink" Target="externalLinks/externalLink60.xml"/><Relationship Id="rId8" Type="http://schemas.openxmlformats.org/officeDocument/2006/relationships/worksheet" Target="worksheets/sheet8.xml"/><Relationship Id="rId79" Type="http://schemas.openxmlformats.org/officeDocument/2006/relationships/externalLink" Target="externalLinks/externalLink59.xml"/><Relationship Id="rId78" Type="http://schemas.openxmlformats.org/officeDocument/2006/relationships/externalLink" Target="externalLinks/externalLink58.xml"/><Relationship Id="rId77" Type="http://schemas.openxmlformats.org/officeDocument/2006/relationships/externalLink" Target="externalLinks/externalLink57.xml"/><Relationship Id="rId76" Type="http://schemas.openxmlformats.org/officeDocument/2006/relationships/externalLink" Target="externalLinks/externalLink56.xml"/><Relationship Id="rId75" Type="http://schemas.openxmlformats.org/officeDocument/2006/relationships/externalLink" Target="externalLinks/externalLink55.xml"/><Relationship Id="rId74" Type="http://schemas.openxmlformats.org/officeDocument/2006/relationships/externalLink" Target="externalLinks/externalLink54.xml"/><Relationship Id="rId73" Type="http://schemas.openxmlformats.org/officeDocument/2006/relationships/externalLink" Target="externalLinks/externalLink53.xml"/><Relationship Id="rId72" Type="http://schemas.openxmlformats.org/officeDocument/2006/relationships/externalLink" Target="externalLinks/externalLink52.xml"/><Relationship Id="rId71" Type="http://schemas.openxmlformats.org/officeDocument/2006/relationships/externalLink" Target="externalLinks/externalLink51.xml"/><Relationship Id="rId70" Type="http://schemas.openxmlformats.org/officeDocument/2006/relationships/externalLink" Target="externalLinks/externalLink50.xml"/><Relationship Id="rId7" Type="http://schemas.openxmlformats.org/officeDocument/2006/relationships/worksheet" Target="worksheets/sheet7.xml"/><Relationship Id="rId69" Type="http://schemas.openxmlformats.org/officeDocument/2006/relationships/externalLink" Target="externalLinks/externalLink49.xml"/><Relationship Id="rId68" Type="http://schemas.openxmlformats.org/officeDocument/2006/relationships/externalLink" Target="externalLinks/externalLink48.xml"/><Relationship Id="rId67" Type="http://schemas.openxmlformats.org/officeDocument/2006/relationships/externalLink" Target="externalLinks/externalLink47.xml"/><Relationship Id="rId66" Type="http://schemas.openxmlformats.org/officeDocument/2006/relationships/externalLink" Target="externalLinks/externalLink46.xml"/><Relationship Id="rId65" Type="http://schemas.openxmlformats.org/officeDocument/2006/relationships/externalLink" Target="externalLinks/externalLink45.xml"/><Relationship Id="rId64" Type="http://schemas.openxmlformats.org/officeDocument/2006/relationships/externalLink" Target="externalLinks/externalLink44.xml"/><Relationship Id="rId63" Type="http://schemas.openxmlformats.org/officeDocument/2006/relationships/externalLink" Target="externalLinks/externalLink43.xml"/><Relationship Id="rId62" Type="http://schemas.openxmlformats.org/officeDocument/2006/relationships/externalLink" Target="externalLinks/externalLink42.xml"/><Relationship Id="rId61" Type="http://schemas.openxmlformats.org/officeDocument/2006/relationships/externalLink" Target="externalLinks/externalLink41.xml"/><Relationship Id="rId60" Type="http://schemas.openxmlformats.org/officeDocument/2006/relationships/externalLink" Target="externalLinks/externalLink40.xml"/><Relationship Id="rId6" Type="http://schemas.openxmlformats.org/officeDocument/2006/relationships/worksheet" Target="worksheets/sheet6.xml"/><Relationship Id="rId59" Type="http://schemas.openxmlformats.org/officeDocument/2006/relationships/externalLink" Target="externalLinks/externalLink39.xml"/><Relationship Id="rId58" Type="http://schemas.openxmlformats.org/officeDocument/2006/relationships/externalLink" Target="externalLinks/externalLink38.xml"/><Relationship Id="rId57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36.xml"/><Relationship Id="rId55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32.xml"/><Relationship Id="rId51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30.xml"/><Relationship Id="rId5" Type="http://schemas.openxmlformats.org/officeDocument/2006/relationships/worksheet" Target="worksheets/sheet5.xml"/><Relationship Id="rId49" Type="http://schemas.openxmlformats.org/officeDocument/2006/relationships/externalLink" Target="externalLinks/externalLink29.xml"/><Relationship Id="rId48" Type="http://schemas.openxmlformats.org/officeDocument/2006/relationships/externalLink" Target="externalLinks/externalLink28.xml"/><Relationship Id="rId47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26.xml"/><Relationship Id="rId45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22.xml"/><Relationship Id="rId41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9.xml"/><Relationship Id="rId28" Type="http://schemas.openxmlformats.org/officeDocument/2006/relationships/externalLink" Target="externalLinks/externalLink8.xml"/><Relationship Id="rId27" Type="http://schemas.openxmlformats.org/officeDocument/2006/relationships/externalLink" Target="externalLinks/externalLink7.xml"/><Relationship Id="rId26" Type="http://schemas.openxmlformats.org/officeDocument/2006/relationships/externalLink" Target="externalLinks/externalLink6.xml"/><Relationship Id="rId25" Type="http://schemas.openxmlformats.org/officeDocument/2006/relationships/externalLink" Target="externalLinks/externalLink5.xml"/><Relationship Id="rId24" Type="http://schemas.openxmlformats.org/officeDocument/2006/relationships/externalLink" Target="externalLinks/externalLink4.xml"/><Relationship Id="rId23" Type="http://schemas.openxmlformats.org/officeDocument/2006/relationships/externalLink" Target="externalLinks/externalLink3.xml"/><Relationship Id="rId22" Type="http://schemas.openxmlformats.org/officeDocument/2006/relationships/externalLink" Target="externalLinks/externalLink2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8" Type="http://schemas.openxmlformats.org/officeDocument/2006/relationships/sharedStrings" Target="sharedStrings.xml"/><Relationship Id="rId107" Type="http://schemas.openxmlformats.org/officeDocument/2006/relationships/styles" Target="styles.xml"/><Relationship Id="rId106" Type="http://schemas.openxmlformats.org/officeDocument/2006/relationships/theme" Target="theme/theme1.xml"/><Relationship Id="rId105" Type="http://schemas.openxmlformats.org/officeDocument/2006/relationships/externalLink" Target="externalLinks/externalLink85.xml"/><Relationship Id="rId104" Type="http://schemas.openxmlformats.org/officeDocument/2006/relationships/externalLink" Target="externalLinks/externalLink84.xml"/><Relationship Id="rId103" Type="http://schemas.openxmlformats.org/officeDocument/2006/relationships/externalLink" Target="externalLinks/externalLink83.xml"/><Relationship Id="rId102" Type="http://schemas.openxmlformats.org/officeDocument/2006/relationships/externalLink" Target="externalLinks/externalLink82.xml"/><Relationship Id="rId101" Type="http://schemas.openxmlformats.org/officeDocument/2006/relationships/externalLink" Target="externalLinks/externalLink81.xml"/><Relationship Id="rId100" Type="http://schemas.openxmlformats.org/officeDocument/2006/relationships/externalLink" Target="externalLinks/externalLink80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5.180.254\Audit\&#28165;&#21326;&#21516;&#26041;\&#27169;&#29256;04\&#21516;&#26041;2004&#38468;&#27880;&#27169;&#264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5.180.254\&#24037;&#20316;\2010-2011&#24180;&#24066;&#22330;&#37096;\&#24066;&#22330;&#25512;&#24191;&#32452;\4&#21508;&#29255;&#21306;&#23545;&#25509;\&#27963;&#21160;&#32479;&#35745;\&#26032;&#24314;&#25991;&#20214;&#22841;%20(2)\&#24453;&#22788;&#29702;\&#37070;&#29787;\2011&#20013;&#25253;&#30333;&#33647;&#23376;&#20844;&#21496;&#25552;&#20379;&#36164;&#26009;\&#30333;&#33647;&#21512;&#24182;&#25269;&#38144;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5.180.254\DOCUME~1\&#37101;&#25391;&#40527;\LOCALS~1\Temp\&#23376;&#20844;&#21496;&#24773;&#20917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mail.sina.com.cn\Temp\WHJ\&#26412;&#37096;&#25253;&#34920;\Documents%20and%20Settings\XYZH%20USER\&#26700;&#38754;\&#40718;&#26032;\&#20809;&#30424;2001\&#25253;&#34920;&#24213;&#3129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10&#35745;&#21010;&#27979;&#31639;\2007.10&#23450;&#31295;\20071119&#32508;&#21512;&#32463;&#33829;&#35745;&#21010;&#34920;&#65288;&#31185;&#25216;&#20048;&#6528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39044;&#31639;&#31649;&#29702;\2009&#24180;&#20915;&#31639;&#25209;&#22797;\L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5.180.254\&#24037;&#20316;\&#38136;&#31649;\3514\&#24180;&#23457;&#24213;&#31295;\WINDOWS\Desktop\mx\&#32467;&#26500;&#21378;\xda&#39033;&#30446;\CWE&#26495;&#26448;&#37319;&#36141;&#28165;&#21333;\WORKSHT\ESTIMATE\TIM\443\TUBESETC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5.180.254\czweb\zscz\&#20849;&#20139;&#25991;&#20214;\&#39044;&#31639;&#32929;\&#23545;&#22806;&#20132;&#27969;(&#27426;&#36814;&#26469;&#36148;)\&#21016;&#22825;&#40527;\RecoveredExternalLink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5.180.254\My%20Documents\&#20013;&#38081;&#24555;&#36816;IPO\&#20044;&#40065;&#26408;&#40784;CRE\&#20044;&#40065;&#26408;&#40784;&#24213;&#31295;&#65293;8&#22871;\&#22806;&#36816;&#35199;&#21335;\ZYM\ZY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5.180.254\My%20Documents\&#20013;&#22269;&#24314;&#26448;IPO\&#24213;&#31295;\&#24213;&#31295;---04-9&#37041;\&#36830;&#20247;-ZJ1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5.180.254\My%20Documents\&#20013;&#22269;&#24314;&#26448;IPO\&#24213;&#31295;\&#24213;&#31295;---04-9&#37041;\03&#38144;&#2180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5.180.254\DOCUME~1\wang.lan\LOCALS~1\Temp\Rar$DI00.968\&#24211;&#40836;&#32479;&#35745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3457;&#35745;&#36164;&#26009;\&#38901;&#21319;2000&#24180;1-5&#26376;\&#38901;&#21319;2000&#24180;1-5&#26376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09&#24180;&#35745;&#21010;\&#26368;&#32456;&#19979;&#36798;&#20998;&#34892;\DOCUME~1\ccb\LOCALS~1\Temp\C.Lotus.Notes.Data\&#22235;&#24029;&#24314;&#34892;&#24037;&#31243;&#21253;&#19968;&#25253;&#20215;&#34920;V11-option1-deal-&#25552;&#20132;&#29256;&#26412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5.180.254\czweb\zscz\&#20849;&#20139;&#25991;&#20214;\&#39044;&#31639;&#32929;\&#23545;&#22806;&#20132;&#27969;(&#27426;&#36814;&#26469;&#36148;)\&#21016;&#22825;&#40527;\RecoveredExternalLink2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5.180.254\ZPERP7\client\&#27169;&#29256;&#25968;&#25454;\&#24037;&#20316;&#24213;&#31295;&#27169;&#29256;\Documents%20and%20Settings\XYZH%20USER\&#26700;&#38754;\Book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2\&#24120;&#26519;&#32929;&#20221;&#20849;&#20139;\lb\&#27982;&#21335;&#38050;&#38081;\&#20108;&#27425;&#21453;&#39304;&#24847;&#35265;\&#25253;&#34920;&#38468;&#27880;&#21450;&#19987;&#39033;&#35828;&#26126;\&#38144;&#21806;\11.xlw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sg5\my&#25991;&#26723;\&#22686;&#25320;&#36164;&#37329;&#25320;&#20184;&#34920;\2007&#25919;&#24220;&#25910;&#25903;&#31185;&#30446;1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5.180.254\My%20Documents\&#20013;&#38081;&#24555;&#36816;IPO\&#20044;&#40065;&#26408;&#40784;CRE\&#20044;&#40065;&#26408;&#40784;&#24213;&#31295;&#65293;8&#22871;\WINDOWS\Desktop\&#20013;&#38081;IPO\&#29289;&#27969;\&#24037;&#20316;&#36164;&#26009;\&#26477;&#24030;&#35774;&#35745;&#38498;\&#24213;&#31295;\dsm\&#36797;&#27827;&#27833;&#30000;\0312&#24180;&#23457;\&#20117;&#19979;\&#20117;&#19979;&#24213;&#31295;\dsm\&#36797;&#27827;&#27833;&#30000;\0312&#24180;&#23457;\&#38075;&#20108;\&#38075;&#20108;&#24213;&#31295;\dsm\&#28895;&#21488;&#27688;&#32438;\2003-\2003&#25171;&#21360;&#27073;\&#26032;&#24314;&#25991;&#20214;&#22841;\2003&#24180;&#31185;&#30446;&#20313;&#39069;&#34920;&#65288;&#26032;&#65289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5.180.254\&#28165;&#21326;&#21516;&#26041;\2006&#24180;&#23457;\&#23457;&#35745;&#25991;&#20214;\&#21516;&#26041;&#25237;&#36164;&#32467;&#26500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5.180.254\Documents%20and%20Settings\XYZH%20USER\&#26700;&#38754;\&#40718;&#26032;\&#20809;&#30424;2001\&#25253;&#34920;&#24213;&#31295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1382;&#24180;&#36130;&#25919;&#20915;&#31639;\2011&#24180;&#20915;&#31639;\&#20219;&#34183;\&#24037;&#20316;\2007&#24180;\&#35760;&#24080;\2007&#24180;&#35760;&#24080;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5.180.254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sg4\&#29992;&#27454;&#35745;&#21010;\&#25105;&#30340;&#25991;&#26723;\&#29992;&#27454;&#35745;&#21010;\2007&#25919;&#24220;&#25910;&#25903;&#31185;&#30446;1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5.180.254\lzhg\&#28895;&#21488;&#27688;&#32438;\2001&#24180;\&#24213;&#31295;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2\&#24120;&#26519;&#32929;&#20221;&#20849;&#20139;\&#29579;&#23706;\&#29702;&#24037;&#20013;&#20852;\&#29702;&#24037;&#20013;&#20852;2004\2004&#29702;&#24037;&#20013;&#20852;&#25253;&#34920;\Program%20Files\Microsoft%20Office\Templates\&#30005;&#23376;&#34920;&#26684;&#27169;&#26495;\&#24037;&#19994;&#20225;&#19994;&#36130;&#21153;&#25253;&#34920;.xl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2\&#24120;&#26519;&#32929;&#20221;&#20849;&#20139;\&#24120;&#26519;&#32929;&#20221;\&#35745;&#21010;&#25991;&#20214;\&#25253;&#34920;&#21450;&#38468;&#27880;&#27169;&#29256;\&#24120;&#26519;&#32929;&#20221;2006&#25253;&#34920;&#27169;&#29256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5.180.254\DOCUME~1\zq\LOCALS~1\Temp\&#36130;&#25919;&#20379;&#20859;&#20154;&#21592;&#20449;&#24687;&#34920;\&#25945;&#32946;\&#27896;&#27700;&#22235;&#20013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BY\YS3\97&#20915;&#31639;&#21306;&#21439;&#26368;&#21518;&#27719;&#24635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syt8000\my%20documents&#65288;&#22791;&#20221;&#65289;\&#20219;&#34183;\&#24037;&#20316;\2007&#24180;\&#35760;&#24080;\2007&#24180;&#35760;&#24080;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-pc\&#20844;&#20849;&#25991;&#26723;\&#20219;&#34183;\&#24037;&#20316;\2007&#24180;\&#35760;&#24080;\2007&#24180;&#35760;&#24080;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&#36130;&#25919;&#20379;&#20859;&#20154;&#21592;&#20449;&#24687;&#34920;\&#25945;&#32946;\&#27896;&#27700;&#22235;&#20013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4.10.207\2015&#24180;&#36164;&#26009;\&#22320;&#26041;&#25919;&#24220;&#20538;&#21048;\9.18-&#20538;&#21153;&#25968;&#25454;&#20998;&#26512;\Documents%20and%20Settings\Administrator\Application%20Data\Microsoft\Excel\&#19977;&#26041;&#23545;&#36134;&#21333;%20(version%201).xlsb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4.97.3\2012&#32467;&#31639;\&#24352;&#31435;\&#19978;&#32423;&#25991;&#20214;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\&#19978;&#25253;&#25968;&#25454;\2.2021&#24180;&#22320;&#26041;&#36130;&#25919;&#39044;&#31639;&#34920;&#65288;&#38646;&#38517;&#19978;&#25253;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\Audit\&#28165;&#21326;&#21516;&#26041;\&#27169;&#29256;04\&#21516;&#26041;2004&#38468;&#27880;&#27169;&#26495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\2010-2011&#24180;&#24066;&#22330;&#37096;\&#24066;&#22330;&#25512;&#24191;&#32452;\4&#21508;&#29255;&#21306;&#23545;&#25509;\&#27963;&#21160;&#32479;&#35745;\&#26032;&#24314;&#25991;&#20214;&#22841;%20(2)\&#24453;&#22788;&#29702;\&#37070;&#29787;\2011&#20013;&#25253;&#30333;&#33647;&#23376;&#20844;&#21496;&#25552;&#20379;&#36164;&#26009;\&#30333;&#33647;&#21512;&#24182;&#25269;&#38144;2010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&#37101;&#25391;&#40527;\LOCALS~1\Temp\&#23376;&#20844;&#21496;&#24773;&#20917;&#34920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\&#38136;&#31649;\3514\&#24180;&#23457;&#24213;&#31295;\WINDOWS\Desktop\mx\&#32467;&#26500;&#21378;\xda&#39033;&#30446;\CWE&#26495;&#26448;&#37319;&#36141;&#28165;&#21333;\WORKSHT\ESTIMATE\TIM\443\TUBESETC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9044;&#31639;&#20844;&#24320;\2019&#24180;&#25919;&#24220;&#39044;&#31639;&#20844;&#24320;&#36164;&#26009;&#65288;2021&#34917;&#20805;&#65289;\RecoveredExternalLink1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\My%20Documents\&#20013;&#38081;&#24555;&#36816;IPO\&#20044;&#40065;&#26408;&#40784;CRE\&#20044;&#40065;&#26408;&#40784;&#24213;&#31295;&#65293;8&#22871;\&#22806;&#36816;&#35199;&#21335;\ZYM\ZYM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\My%20Documents\&#20013;&#22269;&#24314;&#26448;IPO\&#24213;&#31295;\&#24213;&#31295;---04-9&#37041;\&#36830;&#20247;-ZJ10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\My%20Documents\&#20013;&#22269;&#24314;&#26448;IPO\&#24213;&#31295;\&#24213;&#31295;---04-9&#37041;\03&#38144;&#21806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wang.lan\LOCALS~1\Temp\Rar$DI00.968\&#24211;&#40836;&#32479;&#35745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9044;&#31639;&#20844;&#24320;\2019&#24180;&#25919;&#24220;&#39044;&#31639;&#20844;&#24320;&#36164;&#26009;&#65288;2021&#34917;&#20805;&#65289;\RecoveredExternalLink2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\ZPERP7\client\&#27169;&#29256;&#25968;&#25454;\&#24037;&#20316;&#24213;&#31295;&#27169;&#29256;\Documents%20and%20Settings\XYZH%20USER\&#26700;&#38754;\Book2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\My%20Documents\&#20013;&#38081;&#24555;&#36816;IPO\&#20044;&#40065;&#26408;&#40784;CRE\&#20044;&#40065;&#26408;&#40784;&#24213;&#31295;&#65293;8&#22871;\WINDOWS\Desktop\&#20013;&#38081;IPO\&#29289;&#27969;\&#24037;&#20316;&#36164;&#26009;\&#26477;&#24030;&#35774;&#35745;&#38498;\&#24213;&#31295;\dsm\&#36797;&#27827;&#27833;&#30000;\0312&#24180;&#23457;\&#20117;&#19979;\&#20117;&#19979;&#24213;&#31295;\dsm\&#36797;&#27827;&#27833;&#30000;\0312&#24180;&#23457;\&#38075;&#20108;\&#38075;&#20108;&#24213;&#31295;\dsm\&#28895;&#21488;&#27688;&#32438;\2003-\2003&#25171;&#21360;&#27073;\&#26032;&#24314;&#25991;&#20214;&#22841;\2003&#24180;&#31185;&#30446;&#20313;&#39069;&#34920;&#65288;&#26032;&#65289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8165;&#21326;&#21516;&#26041;\2006&#24180;&#23457;\&#23457;&#35745;&#25991;&#20214;\&#21516;&#26041;&#25237;&#36164;&#32467;&#26500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XYZH%20USER\&#26700;&#38754;\&#40718;&#26032;\&#20809;&#30424;2001\&#25253;&#34920;&#24213;&#31295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\lzhg\&#28895;&#21488;&#27688;&#32438;\2001&#24180;\&#24213;&#31295;1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zq\LOCALS~1\Temp\&#36130;&#25919;&#20379;&#20859;&#20154;&#21592;&#20449;&#24687;&#34920;\&#25945;&#32946;\&#27896;&#27700;&#22235;&#2001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母公司账套名称"/>
      <sheetName val="关联方一览表"/>
      <sheetName val="合并对帐表"/>
      <sheetName val="非合并关联往来"/>
      <sheetName val="非合并关联交易-资金占用"/>
      <sheetName val="非合并关联交易-销售商品"/>
      <sheetName val="非合并关联交易-提供劳务"/>
      <sheetName val="非合并关联交易-采购物资"/>
      <sheetName val="非合并关联交易-接受劳务"/>
      <sheetName val="非合并关联交易-销售商品以外其他资产"/>
      <sheetName val="非合并关联交易-购买商品以外其他资产"/>
      <sheetName val="非合并关联交易-资产租入"/>
      <sheetName val="非合并关联交易-资产出租"/>
      <sheetName val="非合并关联交易-技术转让"/>
      <sheetName val="非合并关联交易-商标许可"/>
      <sheetName val="非合并关联交易-研发项目转移"/>
      <sheetName val="非合并关联交易-综合管理服务"/>
      <sheetName val="非合并关联交易-业务合作"/>
      <sheetName val="减值准备"/>
      <sheetName val="货币资金"/>
      <sheetName val="短期投资"/>
      <sheetName val="应收票据"/>
      <sheetName val="应收票据质押"/>
      <sheetName val="应收账款"/>
      <sheetName val="应收账款前5名"/>
      <sheetName val="其他应收款"/>
      <sheetName val="其他应收款前5名"/>
      <sheetName val="预付账款"/>
      <sheetName val="存货"/>
      <sheetName val="待摊费用"/>
      <sheetName val="长期股权投资"/>
      <sheetName val="股权投资差额"/>
      <sheetName val="固定资产"/>
      <sheetName val="在建工程"/>
      <sheetName val="在建工程减值准备"/>
      <sheetName val="无形资产"/>
      <sheetName val="无形资产减值准备"/>
      <sheetName val="长期待摊费用"/>
      <sheetName val="短期借款"/>
      <sheetName val="短期借款-逾期"/>
      <sheetName val="提供担保"/>
      <sheetName val="应付票据"/>
      <sheetName val="应付账款"/>
      <sheetName val="预收账款"/>
      <sheetName val="应付股利"/>
      <sheetName val="应交税金"/>
      <sheetName val="其他应交款"/>
      <sheetName val="其他应付款"/>
      <sheetName val="预提费用"/>
      <sheetName val="一年内到期的长期负债"/>
      <sheetName val="一年内到期的长期借款-逾期"/>
      <sheetName val="长期借款"/>
      <sheetName val="专项应付款"/>
      <sheetName val="主营业务收入前5名"/>
      <sheetName val="主营业务税金及附加"/>
      <sheetName val="其他业务利润"/>
      <sheetName val="财务费用"/>
      <sheetName val="投资收益"/>
      <sheetName val="补贴收入"/>
      <sheetName val="营业外收支"/>
      <sheetName val="营业外收支03"/>
      <sheetName val="利润表补充资料"/>
      <sheetName val="非经常性损益"/>
      <sheetName val="#REF"/>
      <sheetName val="同方2004附注模板"/>
      <sheetName val="母公司报表"/>
      <sheetName val="综合成本分析01.01-0205"/>
      <sheetName val="FY02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综合成本分析01.01-0205"/>
      <sheetName val="FY02"/>
      <sheetName val="关联方一览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休息"/>
      <sheetName val="您好"/>
      <sheetName val="首页"/>
      <sheetName val="报表格式"/>
      <sheetName val="汇总底稿 资产负债表"/>
      <sheetName val="汇总底稿 利润表"/>
      <sheetName val="汇总底稿 现金流量表"/>
      <sheetName val="合并抵销或调整分录（1）"/>
      <sheetName val="合并抵销或调整分录（2）"/>
      <sheetName val="客户报出-资产负债表"/>
      <sheetName val="1"/>
      <sheetName val="客户报出-利润表"/>
      <sheetName val="2"/>
      <sheetName val=" "/>
      <sheetName val="客户报出-现金流量表"/>
      <sheetName val="3"/>
      <sheetName val="所有者权益增减变动表"/>
      <sheetName val="试算平衡表-期末数"/>
      <sheetName val="试算平衡表-期初数"/>
      <sheetName val="试算平衡表-现金流量表"/>
      <sheetName val="报表分析-资产负债表"/>
      <sheetName val="报表分析-利润表"/>
      <sheetName val="财务比率分析表"/>
      <sheetName val="审定表"/>
      <sheetName val="合并抵销分录指引"/>
      <sheetName val="审定表模板"/>
      <sheetName val="正式版信息"/>
      <sheetName val="使用说明"/>
      <sheetName val="eqpma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  <sheetName val="合并抵销或调整分录（1）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BASE"/>
      <sheetName val="T02"/>
      <sheetName val="T03"/>
      <sheetName val="T04"/>
      <sheetName val="T12"/>
      <sheetName val="NY"/>
      <sheetName val="DATA"/>
      <sheetName val="T13"/>
      <sheetName val="SW-T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报表"/>
      <sheetName val="数字视频并帐"/>
      <sheetName val="股本变化表"/>
      <sheetName val="原资产负债"/>
      <sheetName val="原损益"/>
      <sheetName val="分工"/>
      <sheetName val="期初调整"/>
      <sheetName val="总部+数字视频年初数"/>
      <sheetName val="T02"/>
      <sheetName val="T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  <sheetName val="数字视频并帐"/>
      <sheetName val="eqpmad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折旧"/>
      <sheetName val="资本支出"/>
      <sheetName val="网点建设"/>
      <sheetName val="基础设施建设及综合办公用房改造"/>
      <sheetName val="信息技术资本性支出"/>
      <sheetName val="Financ. Overview"/>
      <sheetName val="Toolbo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  <sheetName val="信息技术资本性支出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人民银行"/>
      <sheetName val="封面"/>
      <sheetName val="工商税收"/>
      <sheetName val="农业用地"/>
      <sheetName val="总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各年度收费、罚没、专项收入.xls]Sheet3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财政部和发改委范围"/>
      <sheetName val="GDP"/>
      <sheetName val="本年收入合计"/>
      <sheetName val="POWER ASSUMPTIONS"/>
      <sheetName val="2007"/>
      <sheetName val="中小学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Tubes"/>
      <sheetName val="Fittings"/>
      <sheetName val="Finning"/>
      <sheetName val="Erection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  <sheetName val="Erection"/>
      <sheetName val="P101200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  <sheetName val="Open"/>
      <sheetName val="中小学生"/>
      <sheetName val="POWER ASSUMPTIONS"/>
      <sheetName val="四月份月报"/>
      <sheetName val="农业用地"/>
      <sheetName val="调用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  <sheetName val="Toolbox"/>
      <sheetName val="四月份月报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  <sheetName val="母公司账套名称"/>
      <sheetName val="关联方一览表"/>
      <sheetName val="合并对帐表"/>
      <sheetName val="非合并关联往来"/>
      <sheetName val="非合并关联交易-资金占用"/>
      <sheetName val="非合并关联交易-销售商品"/>
      <sheetName val="非合并关联交易-提供劳务"/>
      <sheetName val="非合并关联交易-采购物资"/>
      <sheetName val="非合并关联交易-接受劳务"/>
      <sheetName val="非合并关联交易-销售商品以外其他资产"/>
      <sheetName val="非合并关联交易-购买商品以外其他资产"/>
      <sheetName val="非合并关联交易-资产租入"/>
      <sheetName val="非合并关联交易-资产出租"/>
      <sheetName val="非合并关联交易-技术转让"/>
      <sheetName val="非合并关联交易-商标许可"/>
      <sheetName val="非合并关联交易-研发项目转移"/>
      <sheetName val="非合并关联交易-综合管理服务"/>
      <sheetName val="非合并关联交易-业务合作"/>
      <sheetName val="减值准备"/>
      <sheetName val="货币资金"/>
      <sheetName val="短期投资"/>
      <sheetName val="应收票据"/>
      <sheetName val="应收票据质押"/>
      <sheetName val="应收账款"/>
      <sheetName val="应收账款前5名"/>
      <sheetName val="其他应收款"/>
      <sheetName val="其他应收款前5名"/>
      <sheetName val="预付账款"/>
      <sheetName val="存货"/>
      <sheetName val="待摊费用"/>
      <sheetName val="长期股权投资"/>
      <sheetName val="股权投资差额"/>
      <sheetName val="固定资产"/>
      <sheetName val="在建工程"/>
      <sheetName val="在建工程减值准备"/>
      <sheetName val="无形资产"/>
      <sheetName val="无形资产减值准备"/>
      <sheetName val="长期待摊费用"/>
      <sheetName val="短期借款"/>
      <sheetName val="短期借款-逾期"/>
      <sheetName val="提供担保"/>
      <sheetName val="应付票据"/>
      <sheetName val="应付账款"/>
      <sheetName val="预收账款"/>
      <sheetName val="应付股利"/>
      <sheetName val="应交税金"/>
      <sheetName val="其他应交款"/>
      <sheetName val="其他应付款"/>
      <sheetName val="预提费用"/>
      <sheetName val="一年内到期的长期负债"/>
      <sheetName val="一年内到期的长期借款-逾期"/>
      <sheetName val="长期借款"/>
      <sheetName val="专项应付款"/>
      <sheetName val="主营业务收入前5名"/>
      <sheetName val="主营业务税金及附加"/>
      <sheetName val="其他业务利润"/>
      <sheetName val="财务费用"/>
      <sheetName val="投资收益"/>
      <sheetName val="补贴收入"/>
      <sheetName val="营业外收支"/>
      <sheetName val="营业外收支03"/>
      <sheetName val="利润表补充资料"/>
      <sheetName val="非经常性损益"/>
      <sheetName val="#REF"/>
      <sheetName val="同方2004附注模板"/>
      <sheetName val="母公司报表"/>
      <sheetName val="综合成本分析01.01-0205"/>
      <sheetName val="FY02"/>
      <sheetName val="XL4Poppy"/>
      <sheetName val=""/>
      <sheetName val="KKKKKKKK"/>
      <sheetName val="G.1R-Shou COP G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  <sheetName val="POWER ASSUMPTIONS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内部应付帐龄"/>
      <sheetName val="内部发生"/>
      <sheetName val="内部往来"/>
      <sheetName val="关联方"/>
      <sheetName val="内部往来余额"/>
      <sheetName val="应付泛太"/>
      <sheetName val="应付帐款"/>
      <sheetName val="航空公司应付"/>
      <sheetName val="予收主表"/>
      <sheetName val="予收"/>
      <sheetName val="应付主表"/>
      <sheetName val="应收主表"/>
      <sheetName val="应收"/>
      <sheetName val="应收帐龄"/>
      <sheetName val="其他应收帐龄"/>
      <sheetName val="坏帐"/>
      <sheetName val="函证控制表"/>
      <sheetName val="Sheet2"/>
      <sheetName val="Sheet3"/>
      <sheetName val="Toolbo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03报表审定"/>
      <sheetName val="本部资产负债表"/>
      <sheetName val="本部利润表"/>
      <sheetName val="调整分录汇总"/>
      <sheetName val="现金收支管理"/>
      <sheetName val="货币资金主表-1"/>
      <sheetName val="货币资金主表-2"/>
      <sheetName val="银行存款明细"/>
      <sheetName val="关于未达帐说明"/>
      <sheetName val="其他货币资金"/>
      <sheetName val="抽凭"/>
      <sheetName val="其他应收主表-1"/>
      <sheetName val="其他应收主表-2"/>
      <sheetName val="其他应收款-明细(未审)"/>
      <sheetName val="其他应收款-明细(审定)"/>
      <sheetName val="其他应收款-年初账龄"/>
      <sheetName val="其他应收变动-2004.1--9"/>
      <sheetName val="其他应收变动-个人"/>
      <sheetName val="往来涵证控制表"/>
      <sheetName val="其他流动资产主表-1"/>
      <sheetName val="其他流动资产主表-2"/>
      <sheetName val="其他流动资产明细"/>
      <sheetName val="待摊主表-1"/>
      <sheetName val="待摊费用主表-2"/>
      <sheetName val="待摊明细"/>
      <sheetName val="固定资产内控"/>
      <sheetName val="固定资产主表-1"/>
      <sheetName val="固定资产主表-2"/>
      <sheetName val="审计补提折旧表"/>
      <sheetName val="固定资产-审定后"/>
      <sheetName val="固定资产-企业"/>
      <sheetName val="房屋"/>
      <sheetName val="机器"/>
      <sheetName val="运输"/>
      <sheetName val="F.A.增加"/>
      <sheetName val="F.A.减少(报废)"/>
      <sheetName val="F.A.盘点"/>
      <sheetName val="固资抽凭"/>
      <sheetName val="盘点小结"/>
      <sheetName val="折旧分析"/>
      <sheetName val="固定资产减值准备-明细"/>
      <sheetName val="固定资产清理主表-1"/>
      <sheetName val="固定资产清理主表-2"/>
      <sheetName val="固定资产清理明细表"/>
      <sheetName val="房屋-核对房产证"/>
      <sheetName val="在建工程主表-1"/>
      <sheetName val="在建工程主表-2"/>
      <sheetName val="在建工程明细"/>
      <sheetName val="模具"/>
      <sheetName val="工程盘点"/>
      <sheetName val="基建工程支出明细表L6001"/>
      <sheetName val="无形资产主表-1"/>
      <sheetName val="无形资产主表-2"/>
      <sheetName val="无形资产摊销"/>
      <sheetName val="土地使用权"/>
      <sheetName val="长期待摊费用主表-1"/>
      <sheetName val="长期待摊费用主表-2"/>
      <sheetName val="长期待摊费用明细摊销"/>
      <sheetName val="短期借款主表-1"/>
      <sheetName val="短期借款主表-2"/>
      <sheetName val="长期借款主表-1"/>
      <sheetName val="长期借款主表-2"/>
      <sheetName val="借款流程"/>
      <sheetName val="借款明细表"/>
      <sheetName val="明细表"/>
      <sheetName val="财务费用主表-1"/>
      <sheetName val="财务费用主表-2"/>
      <sheetName val="财务费用明细"/>
      <sheetName val="财务费用核对-借款利息"/>
      <sheetName val="其他应付款主表-1"/>
      <sheetName val="其它应付款主表-2"/>
      <sheetName val="其它应付款-明细(重分类后)"/>
      <sheetName val="其他应付款变动"/>
      <sheetName val="应付工资主表-1"/>
      <sheetName val="应付工资主表-2"/>
      <sheetName val="问卷"/>
      <sheetName val="文字说明"/>
      <sheetName val="工资分析"/>
      <sheetName val="三险一金"/>
      <sheetName val="人数"/>
      <sheetName val="应付福利费主表-1"/>
      <sheetName val="应付福利费主表-2"/>
      <sheetName val="福利费明细"/>
      <sheetName val="预提费用主表-1"/>
      <sheetName val="预提费用主表-2"/>
      <sheetName val="预提费用明细表"/>
      <sheetName val="部分预提"/>
      <sheetName val="预提发生额分析"/>
      <sheetName val="其他业务利润主表-1"/>
      <sheetName val="其他业务利润主表-2"/>
      <sheetName val="其他利润明细"/>
      <sheetName val="其他利润明细-内部"/>
      <sheetName val="营业外收支主表-1"/>
      <sheetName val="营业外收入主表-2"/>
      <sheetName val="营业外收入明细"/>
      <sheetName val="营业外支出明细"/>
      <sheetName val="长期投资主表-1"/>
      <sheetName val="长期投资主表-2"/>
      <sheetName val="长期股权投资明细表√"/>
      <sheetName val="费用内控描述"/>
      <sheetName val="管理费用主表-1"/>
      <sheetName val="管理费用主表-2"/>
      <sheetName val="管理费用"/>
      <sheetName val="技术开发费"/>
      <sheetName val="销售费用主表-1"/>
      <sheetName val="销售费用主表-2"/>
      <sheetName val="销售费用"/>
      <sheetName val="应收票据主表-1"/>
      <sheetName val="应收票据主表-2"/>
      <sheetName val="应收票据明细表"/>
      <sheetName val="应付票据主表-1"/>
      <sheetName val="应付票据主表-2"/>
      <sheetName val="应付票据明细表"/>
      <sheetName val="应付股利主表-1"/>
      <sheetName val="应付股利主表-2"/>
      <sheetName val="应付股利明细表"/>
      <sheetName val="实收资本主表-1"/>
      <sheetName val="实收资本主表-2"/>
      <sheetName val="实收资本明细表"/>
      <sheetName val="资本公积主表-1"/>
      <sheetName val="资本公积主表-2"/>
      <sheetName val="资本公积明细表"/>
      <sheetName val="盈余公积主表-1"/>
      <sheetName val="盈余公积主表-2"/>
      <sheetName val="盈余公积明细表"/>
      <sheetName val="长期应付款主表-1"/>
      <sheetName val="长期应付款主表-2"/>
      <sheetName val="长期应付款明细表"/>
      <sheetName val="专项应付款主表-1"/>
      <sheetName val="专项应付款主表-2"/>
      <sheetName val="补贴收入主表-1"/>
      <sheetName val="补贴收入主表-2"/>
      <sheetName val="补贴收入明细"/>
      <sheetName val="所得税"/>
      <sheetName val="内部往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数量对比"/>
      <sheetName val="毛利"/>
      <sheetName val="月"/>
      <sheetName val="收入"/>
      <sheetName val="成本"/>
      <sheetName val="倒扎表03"/>
      <sheetName val="Sheet2"/>
      <sheetName val="其他利润明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库龄统计"/>
      <sheetName val="设备采购05"/>
      <sheetName val="设备采购04"/>
      <sheetName val="设备采购03"/>
      <sheetName val="设备采购02"/>
      <sheetName val="设备采购01"/>
      <sheetName val="数量对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FSM"/>
      <sheetName val="FS"/>
      <sheetName val="合并H"/>
      <sheetName val="HH"/>
      <sheetName val="HF"/>
      <sheetName val="坏帐"/>
      <sheetName val="合并底稿"/>
      <sheetName val="本部合并B"/>
      <sheetName val="BH"/>
      <sheetName val="BF"/>
      <sheetName val="研究YJ"/>
      <sheetName val="YJH"/>
      <sheetName val="YJF"/>
      <sheetName val="外贸W"/>
      <sheetName val="WH"/>
      <sheetName val="WF"/>
      <sheetName val="韵美Y"/>
      <sheetName val="YH"/>
      <sheetName val="YF"/>
      <sheetName val="强磁QC"/>
      <sheetName val="QH"/>
      <sheetName val="QF"/>
      <sheetName val="本部Z"/>
      <sheetName val="ZH"/>
      <sheetName val="ZF"/>
      <sheetName val="准备和所得税"/>
      <sheetName val="投资收益"/>
      <sheetName val="事业S"/>
      <sheetName val="SH"/>
      <sheetName val="SF"/>
      <sheetName val="结算J"/>
      <sheetName val="JH"/>
      <sheetName val="JF"/>
      <sheetName val="资产附注"/>
      <sheetName val="负债损益附注"/>
      <sheetName val="设备采购01"/>
      <sheetName val="设备采购02"/>
      <sheetName val="设备采购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汇总报价"/>
      <sheetName val="网点报价"/>
      <sheetName val="数量明细"/>
      <sheetName val="统计"/>
      <sheetName val="列表"/>
      <sheetName val="FS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  <sheetName val="列表"/>
      <sheetName val="G.1R-Shou COP Gf"/>
      <sheetName val="人民银行"/>
      <sheetName val="工商税收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  <sheetName val="eqpmad2"/>
      <sheetName val="本年收入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  <sheetName val="汇总"/>
      <sheetName val="Toolbox"/>
      <sheetName val="13 铁路配件"/>
      <sheetName val="C01-1"/>
      <sheetName val="编码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产品销售收入成本明细表（合同）"/>
      <sheetName val="产品销售成本.dbf"/>
      <sheetName val="Sheet3"/>
      <sheetName val="收入成本测算"/>
      <sheetName val="零星合同—L"/>
      <sheetName val="成套合同—X"/>
      <sheetName val="软启动器—R"/>
      <sheetName val="软启动器—M"/>
      <sheetName val="基本生产明细账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  <sheetName val="产品销售收入成本明细表（合同）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01销售费用"/>
      <sheetName val="02销售费用"/>
      <sheetName val="fy01"/>
      <sheetName val="FY02"/>
      <sheetName val="02.5发出"/>
      <sheetName val="01.12发出"/>
      <sheetName val="盘点表"/>
      <sheetName val="宽厚普镇板计价"/>
      <sheetName val="普镇板计价"/>
      <sheetName val="25螺纹钢计价"/>
      <sheetName val="16螺纹钢"/>
      <sheetName val="16锰板"/>
      <sheetName val="连铸坯计价"/>
      <sheetName val="宽厚16锰板"/>
      <sheetName val="22螺纹钢"/>
      <sheetName val="02产成品"/>
      <sheetName val="Sheet2"/>
      <sheetName val="Sheet1"/>
      <sheetName val="01产成品"/>
      <sheetName val="01成本"/>
      <sheetName val="02成本"/>
      <sheetName val="其他业务支出"/>
      <sheetName val="村级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FY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Sheet4"/>
      <sheetName val="财政供养人员增幅"/>
      <sheetName val="Toolbox"/>
      <sheetName val="调用表"/>
      <sheetName val="C01-1"/>
      <sheetName val="eqpmad2"/>
      <sheetName val="行政区划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  <sheetName val="本部"/>
      <sheetName val="GDP"/>
      <sheetName val="XL4Poppy"/>
      <sheetName val="SW-TEO"/>
      <sheetName val="国家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科目余额表"/>
      <sheetName val="Sheet1"/>
      <sheetName val="工程物资"/>
      <sheetName val="工程物资-"/>
      <sheetName val="一般预算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  <sheetName val="科目余额表"/>
      <sheetName val="封面"/>
      <sheetName val="国家"/>
      <sheetName val="Toolbox"/>
      <sheetName val="财政供养人员增幅"/>
      <sheetName val="编码"/>
      <sheetName val="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  <sheetName val="工商税收"/>
      <sheetName val="GDP"/>
      <sheetName val="村级支出"/>
      <sheetName val="财政供养人员增幅"/>
      <sheetName val="调用表"/>
      <sheetName val="2002年一般预算收入"/>
      <sheetName val="中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  <sheetName val="公检法司编制"/>
      <sheetName val="行政编制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投资架构一览表"/>
      <sheetName val="DATA"/>
      <sheetName val="合计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报表"/>
      <sheetName val="数字视频并帐"/>
      <sheetName val="股本变化表"/>
      <sheetName val="原资产负债"/>
      <sheetName val="原损益"/>
      <sheetName val="分工"/>
      <sheetName val="期初调整"/>
      <sheetName val="总部+数字视频年初数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  <sheetName val="数字视频并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  <sheetName val="调用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调整分录"/>
      <sheetName val="生产成本核算"/>
      <sheetName val="存货"/>
      <sheetName val="Sheet2"/>
      <sheetName val="存货明细"/>
      <sheetName val="原材料"/>
      <sheetName val="主原材料"/>
      <sheetName val="产成品"/>
      <sheetName val="在产品2001"/>
      <sheetName val="在产品与产成品核算测试"/>
      <sheetName val="产成品之间分配测试"/>
      <sheetName val="计价测试"/>
      <sheetName val="2000年各存货明细分析"/>
      <sheetName val="2001年各存货明细分析"/>
      <sheetName val="2000年各存货明细2"/>
      <sheetName val="存货2001"/>
      <sheetName val="销售成本"/>
      <sheetName val="生产成本"/>
      <sheetName val="制造费用"/>
      <sheetName val="在产品分配"/>
      <sheetName val="应付帐款"/>
      <sheetName val="Sheet4 (2)"/>
      <sheetName val="Sheet2 (2)"/>
      <sheetName val="预付帐款前五名"/>
      <sheetName val="应付帐款前五名"/>
      <sheetName val="Sheet3 (2)"/>
      <sheetName val="1"/>
      <sheetName val="Sheet4 (3)"/>
      <sheetName val="Sheet2 (3)"/>
      <sheetName val="Sheet3 (3)"/>
      <sheetName val="(4)"/>
      <sheetName val="Sheet4 (4)"/>
      <sheetName val="Sheet2 (4)"/>
      <sheetName val="Sheet3 (4)"/>
      <sheetName val="Sheet1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  <sheetName val="在产品2001"/>
      <sheetName val="公检法司编制"/>
      <sheetName val="行政编制"/>
      <sheetName val="Open"/>
      <sheetName val="GDP"/>
      <sheetName val="汇总"/>
      <sheetName val="中央"/>
      <sheetName val="Financ. Overview"/>
      <sheetName val="Toolbo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  <sheetName val="农业人口"/>
      <sheetName val="合计"/>
      <sheetName val="财政供养人员增幅"/>
      <sheetName val="四月份月报"/>
      <sheetName val="P1012001"/>
      <sheetName val="本年收入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农业用地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  <sheetName val="C01-1"/>
      <sheetName val="调用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资产负债表"/>
      <sheetName val="损益表"/>
      <sheetName val="财务状况变动表"/>
      <sheetName val="利润分配表"/>
      <sheetName val="主营业务收支明细表"/>
      <sheetName val="人员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  <sheetName val="资产负债表"/>
      <sheetName val="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关联方明细表"/>
      <sheetName val="报告资产表"/>
      <sheetName val="报告负债表"/>
      <sheetName val="报告利润表"/>
      <sheetName val="报告现金流量表"/>
      <sheetName val="报告资产减值准备表"/>
      <sheetName val="减值准备过录表"/>
      <sheetName val="cf过录表"/>
      <sheetName val="cf-其他过录表"/>
      <sheetName val="cf调整分录"/>
      <sheetName val="过录表"/>
      <sheetName val="合并抵销"/>
      <sheetName val="汇总抵销"/>
      <sheetName val="本部"/>
      <sheetName val="本部SAD"/>
      <sheetName val="分公司1"/>
      <sheetName val="分公司1SAD"/>
      <sheetName val="分公司2"/>
      <sheetName val="分公司2SAD"/>
      <sheetName val="分公司3"/>
      <sheetName val="分公司3SAD"/>
      <sheetName val="分公司4"/>
      <sheetName val="分公司4SAD"/>
      <sheetName val="分公司5"/>
      <sheetName val="分公司5SAD"/>
      <sheetName val="分公司6"/>
      <sheetName val="分公司6SAD"/>
      <sheetName val="子公司1"/>
      <sheetName val="子公司1SAD"/>
      <sheetName val="子公司2"/>
      <sheetName val="子公司2SAD"/>
      <sheetName val="子公司3"/>
      <sheetName val="子公司3SAD"/>
      <sheetName val="子公司4"/>
      <sheetName val="子公司4SAD"/>
      <sheetName val="2005年未审报表"/>
      <sheetName val="未审合并抵销"/>
      <sheetName val="未审汇总抵销"/>
      <sheetName val="报表模版"/>
      <sheetName val="年审要求"/>
      <sheetName val="期初数核对底稿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本部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_x0000__x0000__x0000__x0000__x0000__x0000__x0000__x0000_"/>
      <sheetName val="#REF!"/>
      <sheetName val="_x0000__x0000__x0000__x0000__x0"/>
      <sheetName val="_x005f_x0000__x005f_x0000__x005f_x0000__x005f_x0000__x0"/>
      <sheetName val="_x005f_x005f_x005f_x0000__x005f_x005f_x005f_x0000__x005"/>
      <sheetName val="1-4余额表"/>
      <sheetName val="_x005f_x005f_x005f_x005f_x005f_x005f_x005f_x0000__x005f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POWER ASSUMPTIONS"/>
      <sheetName val="汇总"/>
      <sheetName val="一般预算收入"/>
      <sheetName val="GDP"/>
      <sheetName val="编码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  <sheetName val="四月份月报"/>
      <sheetName val="农业人口"/>
      <sheetName val="C01-1"/>
      <sheetName val="公检法司编制"/>
      <sheetName val="行政编制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行政区划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  <sheetName val="基础编码"/>
      <sheetName val="人员支出"/>
      <sheetName val="中央"/>
      <sheetName val="P1012001"/>
      <sheetName val="财政供养人员增幅"/>
      <sheetName val="工商税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2007"/>
      <sheetName val="农业人口"/>
      <sheetName val="本年收入合计"/>
      <sheetName val="事业发展"/>
      <sheetName val="基础数据"/>
      <sheetName val="1-4余额表"/>
      <sheetName val="Sheet1"/>
      <sheetName val="Open"/>
      <sheetName val="Toolbox"/>
      <sheetName val="合计"/>
      <sheetName val="eqpma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  <sheetName val="P1012001"/>
      <sheetName val="行政区划"/>
      <sheetName val="本年收入合计"/>
      <sheetName val="人员支出"/>
      <sheetName val="公检法司编制"/>
      <sheetName val="行政编制"/>
      <sheetName val="基础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  <sheetName val="中小学生"/>
      <sheetName val="基础编码"/>
      <sheetName val="合计"/>
      <sheetName val="国家"/>
      <sheetName val="事业发展"/>
      <sheetName val="汇总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  <sheetName val="下拉选项"/>
      <sheetName val="Sheet2"/>
      <sheetName val="mmm"/>
      <sheetName val="基础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PKx"/>
      <sheetName val="2007"/>
      <sheetName val="差异系数"/>
      <sheetName val="data"/>
      <sheetName val="C01-1"/>
      <sheetName val="1-4余额表"/>
      <sheetName val="人民银行"/>
      <sheetName val="参数表"/>
      <sheetName val="分县数据"/>
      <sheetName val="Main"/>
      <sheetName val="国家"/>
      <sheetName val="人员支出"/>
      <sheetName val="农业人口"/>
      <sheetName val="总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00__x0000__x0000__x0000__x0000__x0000__x0000__x0000_"/>
      <sheetName val="_x005f_x0000__x005f_x0000__x005f_x0000__x005f_x0000__x0"/>
      <sheetName val="_x005f_x005f_x005f_x0000__x005f_x005f_x005f_x0000__x005"/>
      <sheetName val="分县数据"/>
      <sheetName val="_x005f_x005f_x005f_x005f_x005f_x005f_x005f_x0000__x005f"/>
      <sheetName val="总表"/>
      <sheetName val="01北京市"/>
      <sheetName val="参数表"/>
      <sheetName val="经费权重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_x0000__x0000__x0000__x0000__x0"/>
      <sheetName val="_x005f_x0000__x005f_x0000__x005"/>
      <sheetName val="_x005f_x005f_x005f_x0000__x005f"/>
      <sheetName val="_x005f_x005f_x005f_x005f_"/>
      <sheetName val="_x005f_x005f_x005f_x005f_x005f_x005f_x005f_x005f_x005f_x005f_"/>
      <sheetName val="Sheet1"/>
      <sheetName val="_x0000__x0000__x005"/>
      <sheetName val="_x005f_x005f_x005f_x005f_x005f_x005f_x005f_x005f_"/>
      <sheetName val="有效性列表"/>
      <sheetName val="区划对应表"/>
      <sheetName val="L24"/>
      <sheetName val="人民银行"/>
      <sheetName val="村级支出"/>
      <sheetName val="一般预算收入"/>
      <sheetName val="行政区划"/>
      <sheetName val="SW-TEO"/>
      <sheetName val="POWER ASSUMPTIONS"/>
      <sheetName val="人员支出"/>
      <sheetName val="农业人口"/>
      <sheetName val="#REF!"/>
      <sheetName val="农业用地"/>
      <sheetName val="财政供养人员增幅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  <sheetName val="_x0000__x0000__x0000__x0000__x0000__x0000__x0000__x0000_"/>
      <sheetName val="_x005f_x0000__x005f_x0000__x005f_x0000__x005f_x0000__x0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5f_x005f_x005f_x005f_x005f_x005f_x005f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  <sheetName val="C01-1"/>
      <sheetName val="01北京市"/>
      <sheetName val="P1012001"/>
      <sheetName val="区划对应表"/>
      <sheetName val="XL4Poppy"/>
      <sheetName val="国家"/>
      <sheetName val="_x005f_x0000__x005f_x0000__x005f_x0000__x005f_x0000__x0"/>
      <sheetName val="20 运输公司"/>
      <sheetName val="基础数据"/>
      <sheetName val="_x0000__x0000__x0000__x0000__x0000__x0000__x0000__x0000_"/>
      <sheetName val="_x005f_x0000__x005f_x0000__x005"/>
      <sheetName val="_x0000__x0000__x0000__x0000__x0"/>
      <sheetName val="_x005f_x005f_x005f_x0000__x005f_x005f_x005f_x0000__x005"/>
      <sheetName val="人民银行"/>
      <sheetName val="_x005f_x005f_x005f_x0000__x005f"/>
      <sheetName val="_x005f_x005f_x005f_x005f_x005f_x005f_x005f_x0000__x005f"/>
      <sheetName val="_x005f_x005f_x005f_x005f_x005f_x005f_x005f_x005f_x005f_x005f_"/>
      <sheetName val="L24"/>
      <sheetName val="农业用地"/>
      <sheetName val="事业发展"/>
      <sheetName val="中央"/>
      <sheetName val="Toolbox"/>
      <sheetName val="_x005f_x0000__x005f_x0000__x005f_x0000__x005f_x0000__x0"/>
      <sheetName val="_x0000__x0000__x0000__x0000__x0000__x0000__x0000__x0000_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00__x005f_x0000__x005f_x0000__x005f_x0000__x0"/>
      <sheetName val="_x0000__x0000__x0000__x0000__x0000__x0000__x0000__x0000_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00__x005f_x0000__x005f_x0000__x005f_x0000__x0"/>
      <sheetName val="_x0000__x0000__x0000__x0000__x0000__x0000__x0000__x0000_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00__x005f_x0000__x005f_x0000__x005f_x0000__x0"/>
      <sheetName val="_x0000__x0000__x0000__x0000__x0000__x0000__x0000__x0000_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00__x005f_x0000__x005f_x0000__x005f_x0000__x0"/>
      <sheetName val="_x0000__x0000__x0000__x0000__x0000__x0000__x0000__x0000_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00__x005f_x0000__x005f_x0000__x005f_x0000__x0"/>
      <sheetName val="_x0000__x0000__x0000__x0000__x0000__x0000__x0000__x0000_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00__x005f_x0000__x005f_x0000__x005f_x0000__x0"/>
      <sheetName val="_x0000__x0000__x0000__x0000__x0000__x0000__x0000__x0000_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00__x005f_x0000__x005f_x0000__x005f_x0000__x0"/>
      <sheetName val="_x0000__x0000__x0000__x0000__x0000__x0000__x0000__x0000_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00__x005f_x0000__x005f_x0000__x005f_x0000__x0"/>
      <sheetName val="_x0000__x0000__x0000__x0000__x0000__x0000__x0000__x0000_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00__x005f_x0000__x005f_x0000__x005f_x0000__x0"/>
      <sheetName val="_x0000__x0000__x0000__x0000__x0000__x0000__x0000__x0000_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00__x005f_x0000__x005f_x0000__x005f_x0000__x0"/>
      <sheetName val="_x0000__x0000__x0000__x0000__x0000__x0000__x0000__x0000_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00__x005f_x0000__x005f_x0000__x005f_x0000__x0"/>
      <sheetName val="_x0000__x0000__x0000__x0000__x0000__x0000__x0000__x0000_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00__x005f_x0000__x005f_x0000__x005f_x0000__x0"/>
      <sheetName val="_x0000__x0000__x0000__x0000__x0000__x0000__x0000__x0000_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00__x005f_x0000__x005f_x0000__x005f_x0000__x0"/>
      <sheetName val="_x0000__x0000__x0000__x0000__x0000__x0000__x0000__x0000_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00__x005f_x0000__x005f_x0000__x005f_x0000__x0"/>
      <sheetName val="_x0000__x0000__x0000__x0000__x0000__x0000__x0000__x0000_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00__x005f_x0000__x005f_x0000__x005f_x0000__x0"/>
      <sheetName val="_x0000__x0000__x0000__x0000__x0000__x0000__x0000__x0000_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00__x005f_x0000__x005f_x0000__x005f_x0000__x0"/>
      <sheetName val="_x0000__x0000__x0000__x0000__x0000__x0000__x0000__x0000_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00__x005f_x0000__x005f_x0000__x005f_x0000__x0"/>
      <sheetName val="_x0000__x0000__x0000__x0000__x0000__x0000__x0000__x0000_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00__x005f_x0000__x005f_x0000__x005f_x0000__x0"/>
      <sheetName val="_x0000__x0000__x0000__x0000__x0000__x0000__x0000__x0000_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00__x005f_x0000__x005f_x0000__x005f_x0000__x0"/>
      <sheetName val="_x0000__x0000__x0000__x0000__x0000__x0000__x0000__x0000_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00__x005f_x0000__x005f_x0000__x005f_x0000__x0"/>
      <sheetName val="_x0000__x0000__x0000__x0000__x0000__x0000__x0000__x0000_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00__x005f_x0000__x005f_x0000__x005f_x0000__x0"/>
      <sheetName val="_x0000__x0000__x0000__x0000__x0000__x0000__x0000__x0000_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00__x005f_x0000__x005f_x0000__x005f_x0000__x0"/>
      <sheetName val="_x0000__x0000__x0000__x0000__x0000__x0000__x0000__x0000_"/>
      <sheetName val="_x005f_x005f_x005f_x0000__x005f_x005f_x005f_x0000__x005"/>
      <sheetName val="_x005f_x005f_x005f_x005f_x005f_x005f_x005f_x0000__x005f"/>
      <sheetName val="_x005f_x005f_x005f_x005f_x005f_x005f_x005f_x005f_x005f_x005f_"/>
      <sheetName val="_x005f_x0000__x005f_x0000__x005f_x0000__x005f_x0000__x0"/>
      <sheetName val="_x0000__x0000__x0000__x0000__x0000__x0000__x0000__x0000_"/>
      <sheetName val="_x005f_x005f_x005f_x0000__x005f_x005f_x005f_x0000__x005"/>
      <sheetName val="_x005f_x005f_x005f_x005f_x005f_x005f_x005f_x0000__x005f"/>
      <sheetName val="_x005f_x005f_x005f_x005f_x005f_x005f_x005f_x005f_x005f_x005f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人民银行"/>
      <sheetName val="银监部门"/>
      <sheetName val="财政部门"/>
      <sheetName val="三方对账表"/>
      <sheetName val="三方对账表 (2)"/>
      <sheetName val="三方对账表 (3)"/>
      <sheetName val="Sheet1"/>
      <sheetName val="PK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  <sheetName val="本年收入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  <sheetName val="工商税收"/>
      <sheetName val="eqpmad2"/>
      <sheetName val="汇总"/>
      <sheetName val="Open"/>
      <sheetName val="C01-1"/>
      <sheetName val="公检法司编制"/>
      <sheetName val="行政编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 (1)顾"/>
      <sheetName val="表六（2)顾"/>
      <sheetName val="表七 (1)"/>
      <sheetName val="表七(2)"/>
      <sheetName val="表八"/>
      <sheetName val="表九"/>
      <sheetName val="表十"/>
      <sheetName val="表十一"/>
      <sheetName val="Sheet1"/>
      <sheetName val="转移支付统计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母公司账套名称"/>
      <sheetName val="关联方一览表"/>
      <sheetName val="合并对帐表"/>
      <sheetName val="非合并关联往来"/>
      <sheetName val="非合并关联交易-资金占用"/>
      <sheetName val="非合并关联交易-销售商品"/>
      <sheetName val="非合并关联交易-提供劳务"/>
      <sheetName val="非合并关联交易-采购物资"/>
      <sheetName val="非合并关联交易-接受劳务"/>
      <sheetName val="非合并关联交易-销售商品以外其他资产"/>
      <sheetName val="非合并关联交易-购买商品以外其他资产"/>
      <sheetName val="非合并关联交易-资产租入"/>
      <sheetName val="非合并关联交易-资产出租"/>
      <sheetName val="非合并关联交易-技术转让"/>
      <sheetName val="非合并关联交易-商标许可"/>
      <sheetName val="非合并关联交易-研发项目转移"/>
      <sheetName val="非合并关联交易-综合管理服务"/>
      <sheetName val="非合并关联交易-业务合作"/>
      <sheetName val="减值准备"/>
      <sheetName val="货币资金"/>
      <sheetName val="短期投资"/>
      <sheetName val="应收票据"/>
      <sheetName val="应收票据质押"/>
      <sheetName val="应收账款"/>
      <sheetName val="应收账款前5名"/>
      <sheetName val="其他应收款"/>
      <sheetName val="其他应收款前5名"/>
      <sheetName val="预付账款"/>
      <sheetName val="存货"/>
      <sheetName val="待摊费用"/>
      <sheetName val="长期股权投资"/>
      <sheetName val="股权投资差额"/>
      <sheetName val="固定资产"/>
      <sheetName val="在建工程"/>
      <sheetName val="在建工程减值准备"/>
      <sheetName val="无形资产"/>
      <sheetName val="无形资产减值准备"/>
      <sheetName val="长期待摊费用"/>
      <sheetName val="短期借款"/>
      <sheetName val="短期借款-逾期"/>
      <sheetName val="提供担保"/>
      <sheetName val="应付票据"/>
      <sheetName val="应付账款"/>
      <sheetName val="预收账款"/>
      <sheetName val="应付股利"/>
      <sheetName val="应交税金"/>
      <sheetName val="其他应交款"/>
      <sheetName val="其他应付款"/>
      <sheetName val="预提费用"/>
      <sheetName val="一年内到期的长期负债"/>
      <sheetName val="一年内到期的长期借款-逾期"/>
      <sheetName val="长期借款"/>
      <sheetName val="专项应付款"/>
      <sheetName val="主营业务收入前5名"/>
      <sheetName val="主营业务税金及附加"/>
      <sheetName val="其他业务利润"/>
      <sheetName val="财务费用"/>
      <sheetName val="投资收益"/>
      <sheetName val="补贴收入"/>
      <sheetName val="营业外收支"/>
      <sheetName val="营业外收支03"/>
      <sheetName val="利润表补充资料"/>
      <sheetName val="非经常性损益"/>
      <sheetName val="#REF"/>
      <sheetName val="同方2004附注模板"/>
      <sheetName val="母公司报表"/>
      <sheetName val="综合成本分析01.01-0205"/>
      <sheetName val="FY02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休息"/>
      <sheetName val="您好"/>
      <sheetName val="首页"/>
      <sheetName val="报表格式"/>
      <sheetName val="汇总底稿 资产负债表"/>
      <sheetName val="汇总底稿 利润表"/>
      <sheetName val="汇总底稿 现金流量表"/>
      <sheetName val="合并抵销或调整分录（1）"/>
      <sheetName val="合并抵销或调整分录（2）"/>
      <sheetName val="客户报出-资产负债表"/>
      <sheetName val="1"/>
      <sheetName val="客户报出-利润表"/>
      <sheetName val="2"/>
      <sheetName val=" "/>
      <sheetName val="客户报出-现金流量表"/>
      <sheetName val="3"/>
      <sheetName val="所有者权益增减变动表"/>
      <sheetName val="试算平衡表-期末数"/>
      <sheetName val="试算平衡表-期初数"/>
      <sheetName val="试算平衡表-现金流量表"/>
      <sheetName val="报表分析-资产负债表"/>
      <sheetName val="报表分析-利润表"/>
      <sheetName val="财务比率分析表"/>
      <sheetName val="审定表"/>
      <sheetName val="合并抵销分录指引"/>
      <sheetName val="审定表模板"/>
      <sheetName val="正式版信息"/>
      <sheetName val="使用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BASE"/>
      <sheetName val="T02"/>
      <sheetName val="T03"/>
      <sheetName val="T04"/>
      <sheetName val="T12"/>
      <sheetName val="NY"/>
      <sheetName val="DATA"/>
      <sheetName val="T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Tubes"/>
      <sheetName val="Fittings"/>
      <sheetName val="Finning"/>
      <sheetName val="Erectio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  <sheetName val="母公司账套名称"/>
      <sheetName val="关联方一览表"/>
      <sheetName val="合并对帐表"/>
      <sheetName val="非合并关联往来"/>
      <sheetName val="非合并关联交易-资金占用"/>
      <sheetName val="非合并关联交易-销售商品"/>
      <sheetName val="非合并关联交易-提供劳务"/>
      <sheetName val="非合并关联交易-采购物资"/>
      <sheetName val="非合并关联交易-接受劳务"/>
      <sheetName val="非合并关联交易-销售商品以外其他资产"/>
      <sheetName val="非合并关联交易-购买商品以外其他资产"/>
      <sheetName val="非合并关联交易-资产租入"/>
      <sheetName val="非合并关联交易-资产出租"/>
      <sheetName val="非合并关联交易-技术转让"/>
      <sheetName val="非合并关联交易-商标许可"/>
      <sheetName val="非合并关联交易-研发项目转移"/>
      <sheetName val="非合并关联交易-综合管理服务"/>
      <sheetName val="非合并关联交易-业务合作"/>
      <sheetName val="减值准备"/>
      <sheetName val="货币资金"/>
      <sheetName val="短期投资"/>
      <sheetName val="应收票据"/>
      <sheetName val="应收票据质押"/>
      <sheetName val="应收账款"/>
      <sheetName val="应收账款前5名"/>
      <sheetName val="其他应收款"/>
      <sheetName val="其他应收款前5名"/>
      <sheetName val="预付账款"/>
      <sheetName val="存货"/>
      <sheetName val="待摊费用"/>
      <sheetName val="长期股权投资"/>
      <sheetName val="股权投资差额"/>
      <sheetName val="固定资产"/>
      <sheetName val="在建工程"/>
      <sheetName val="在建工程减值准备"/>
      <sheetName val="无形资产"/>
      <sheetName val="无形资产减值准备"/>
      <sheetName val="长期待摊费用"/>
      <sheetName val="短期借款"/>
      <sheetName val="短期借款-逾期"/>
      <sheetName val="提供担保"/>
      <sheetName val="应付票据"/>
      <sheetName val="应付账款"/>
      <sheetName val="预收账款"/>
      <sheetName val="应付股利"/>
      <sheetName val="应交税金"/>
      <sheetName val="其他应交款"/>
      <sheetName val="其他应付款"/>
      <sheetName val="预提费用"/>
      <sheetName val="一年内到期的长期负债"/>
      <sheetName val="一年内到期的长期借款-逾期"/>
      <sheetName val="长期借款"/>
      <sheetName val="专项应付款"/>
      <sheetName val="主营业务收入前5名"/>
      <sheetName val="主营业务税金及附加"/>
      <sheetName val="其他业务利润"/>
      <sheetName val="财务费用"/>
      <sheetName val="投资收益"/>
      <sheetName val="补贴收入"/>
      <sheetName val="营业外收支"/>
      <sheetName val="营业外收支03"/>
      <sheetName val="利润表补充资料"/>
      <sheetName val="非经常性损益"/>
      <sheetName val="#REF"/>
      <sheetName val="同方2004附注模板"/>
      <sheetName val="母公司报表"/>
      <sheetName val="综合成本分析01.01-0205"/>
      <sheetName val="FY02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内部应付帐龄"/>
      <sheetName val="内部发生"/>
      <sheetName val="内部往来"/>
      <sheetName val="关联方"/>
      <sheetName val="内部往来余额"/>
      <sheetName val="应付泛太"/>
      <sheetName val="应付帐款"/>
      <sheetName val="航空公司应付"/>
      <sheetName val="予收主表"/>
      <sheetName val="予收"/>
      <sheetName val="应付主表"/>
      <sheetName val="应收主表"/>
      <sheetName val="应收"/>
      <sheetName val="应收帐龄"/>
      <sheetName val="其他应收帐龄"/>
      <sheetName val="坏帐"/>
      <sheetName val="函证控制表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03报表审定"/>
      <sheetName val="本部资产负债表"/>
      <sheetName val="本部利润表"/>
      <sheetName val="调整分录汇总"/>
      <sheetName val="现金收支管理"/>
      <sheetName val="货币资金主表-1"/>
      <sheetName val="货币资金主表-2"/>
      <sheetName val="银行存款明细"/>
      <sheetName val="关于未达帐说明"/>
      <sheetName val="其他货币资金"/>
      <sheetName val="抽凭"/>
      <sheetName val="其他应收主表-1"/>
      <sheetName val="其他应收主表-2"/>
      <sheetName val="其他应收款-明细(未审)"/>
      <sheetName val="其他应收款-明细(审定)"/>
      <sheetName val="其他应收款-年初账龄"/>
      <sheetName val="其他应收变动-2004.1--9"/>
      <sheetName val="其他应收变动-个人"/>
      <sheetName val="往来涵证控制表"/>
      <sheetName val="其他流动资产主表-1"/>
      <sheetName val="其他流动资产主表-2"/>
      <sheetName val="其他流动资产明细"/>
      <sheetName val="待摊主表-1"/>
      <sheetName val="待摊费用主表-2"/>
      <sheetName val="待摊明细"/>
      <sheetName val="固定资产内控"/>
      <sheetName val="固定资产主表-1"/>
      <sheetName val="固定资产主表-2"/>
      <sheetName val="审计补提折旧表"/>
      <sheetName val="固定资产-审定后"/>
      <sheetName val="固定资产-企业"/>
      <sheetName val="房屋"/>
      <sheetName val="机器"/>
      <sheetName val="运输"/>
      <sheetName val="F.A.增加"/>
      <sheetName val="F.A.减少(报废)"/>
      <sheetName val="F.A.盘点"/>
      <sheetName val="固资抽凭"/>
      <sheetName val="盘点小结"/>
      <sheetName val="折旧分析"/>
      <sheetName val="固定资产减值准备-明细"/>
      <sheetName val="固定资产清理主表-1"/>
      <sheetName val="固定资产清理主表-2"/>
      <sheetName val="固定资产清理明细表"/>
      <sheetName val="房屋-核对房产证"/>
      <sheetName val="在建工程主表-1"/>
      <sheetName val="在建工程主表-2"/>
      <sheetName val="在建工程明细"/>
      <sheetName val="模具"/>
      <sheetName val="工程盘点"/>
      <sheetName val="基建工程支出明细表L6001"/>
      <sheetName val="无形资产主表-1"/>
      <sheetName val="无形资产主表-2"/>
      <sheetName val="无形资产摊销"/>
      <sheetName val="土地使用权"/>
      <sheetName val="长期待摊费用主表-1"/>
      <sheetName val="长期待摊费用主表-2"/>
      <sheetName val="长期待摊费用明细摊销"/>
      <sheetName val="短期借款主表-1"/>
      <sheetName val="短期借款主表-2"/>
      <sheetName val="长期借款主表-1"/>
      <sheetName val="长期借款主表-2"/>
      <sheetName val="借款流程"/>
      <sheetName val="借款明细表"/>
      <sheetName val="明细表"/>
      <sheetName val="财务费用主表-1"/>
      <sheetName val="财务费用主表-2"/>
      <sheetName val="财务费用明细"/>
      <sheetName val="财务费用核对-借款利息"/>
      <sheetName val="其他应付款主表-1"/>
      <sheetName val="其它应付款主表-2"/>
      <sheetName val="其它应付款-明细(重分类后)"/>
      <sheetName val="其他应付款变动"/>
      <sheetName val="应付工资主表-1"/>
      <sheetName val="应付工资主表-2"/>
      <sheetName val="问卷"/>
      <sheetName val="文字说明"/>
      <sheetName val="工资分析"/>
      <sheetName val="三险一金"/>
      <sheetName val="人数"/>
      <sheetName val="应付福利费主表-1"/>
      <sheetName val="应付福利费主表-2"/>
      <sheetName val="福利费明细"/>
      <sheetName val="预提费用主表-1"/>
      <sheetName val="预提费用主表-2"/>
      <sheetName val="预提费用明细表"/>
      <sheetName val="部分预提"/>
      <sheetName val="预提发生额分析"/>
      <sheetName val="其他业务利润主表-1"/>
      <sheetName val="其他业务利润主表-2"/>
      <sheetName val="其他利润明细"/>
      <sheetName val="其他利润明细-内部"/>
      <sheetName val="营业外收支主表-1"/>
      <sheetName val="营业外收入主表-2"/>
      <sheetName val="营业外收入明细"/>
      <sheetName val="营业外支出明细"/>
      <sheetName val="长期投资主表-1"/>
      <sheetName val="长期投资主表-2"/>
      <sheetName val="长期股权投资明细表√"/>
      <sheetName val="费用内控描述"/>
      <sheetName val="管理费用主表-1"/>
      <sheetName val="管理费用主表-2"/>
      <sheetName val="管理费用"/>
      <sheetName val="技术开发费"/>
      <sheetName val="销售费用主表-1"/>
      <sheetName val="销售费用主表-2"/>
      <sheetName val="销售费用"/>
      <sheetName val="应收票据主表-1"/>
      <sheetName val="应收票据主表-2"/>
      <sheetName val="应收票据明细表"/>
      <sheetName val="应付票据主表-1"/>
      <sheetName val="应付票据主表-2"/>
      <sheetName val="应付票据明细表"/>
      <sheetName val="应付股利主表-1"/>
      <sheetName val="应付股利主表-2"/>
      <sheetName val="应付股利明细表"/>
      <sheetName val="实收资本主表-1"/>
      <sheetName val="实收资本主表-2"/>
      <sheetName val="实收资本明细表"/>
      <sheetName val="资本公积主表-1"/>
      <sheetName val="资本公积主表-2"/>
      <sheetName val="资本公积明细表"/>
      <sheetName val="盈余公积主表-1"/>
      <sheetName val="盈余公积主表-2"/>
      <sheetName val="盈余公积明细表"/>
      <sheetName val="长期应付款主表-1"/>
      <sheetName val="长期应付款主表-2"/>
      <sheetName val="长期应付款明细表"/>
      <sheetName val="专项应付款主表-1"/>
      <sheetName val="专项应付款主表-2"/>
      <sheetName val="补贴收入主表-1"/>
      <sheetName val="补贴收入主表-2"/>
      <sheetName val="补贴收入明细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数量对比"/>
      <sheetName val="毛利"/>
      <sheetName val="月"/>
      <sheetName val="收入"/>
      <sheetName val="成本"/>
      <sheetName val="倒扎表03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库龄统计"/>
      <sheetName val="设备采购05"/>
      <sheetName val="设备采购04"/>
      <sheetName val="设备采购03"/>
      <sheetName val="设备采购02"/>
      <sheetName val="设备采购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  <sheetName val="eqpma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产品销售收入成本明细表（合同）"/>
      <sheetName val="产品销售成本.dbf"/>
      <sheetName val="Sheet3"/>
      <sheetName val="收入成本测算"/>
      <sheetName val="零星合同—L"/>
      <sheetName val="成套合同—X"/>
      <sheetName val="软启动器—R"/>
      <sheetName val="软启动器—M"/>
      <sheetName val="基本生产明细账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科目余额表"/>
      <sheetName val="Sheet1"/>
      <sheetName val="工程物资"/>
      <sheetName val="工程物资-"/>
      <sheetName val="一般预算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投资架构一览表"/>
      <sheetName val="DATA"/>
      <sheetName val="合计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报表"/>
      <sheetName val="数字视频并帐"/>
      <sheetName val="股本变化表"/>
      <sheetName val="原资产负债"/>
      <sheetName val="原损益"/>
      <sheetName val="分工"/>
      <sheetName val="期初调整"/>
      <sheetName val="总部+数字视频年初数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  <sheetName val="调用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调整分录"/>
      <sheetName val="生产成本核算"/>
      <sheetName val="存货"/>
      <sheetName val="Sheet2"/>
      <sheetName val="存货明细"/>
      <sheetName val="原材料"/>
      <sheetName val="主原材料"/>
      <sheetName val="产成品"/>
      <sheetName val="在产品2001"/>
      <sheetName val="在产品与产成品核算测试"/>
      <sheetName val="产成品之间分配测试"/>
      <sheetName val="计价测试"/>
      <sheetName val="2000年各存货明细分析"/>
      <sheetName val="2001年各存货明细分析"/>
      <sheetName val="2000年各存货明细2"/>
      <sheetName val="存货2001"/>
      <sheetName val="销售成本"/>
      <sheetName val="生产成本"/>
      <sheetName val="制造费用"/>
      <sheetName val="在产品分配"/>
      <sheetName val="应付帐款"/>
      <sheetName val="Sheet4 (2)"/>
      <sheetName val="Sheet2 (2)"/>
      <sheetName val="预付帐款前五名"/>
      <sheetName val="应付帐款前五名"/>
      <sheetName val="Sheet3 (2)"/>
      <sheetName val="1"/>
      <sheetName val="Sheet4 (3)"/>
      <sheetName val="Sheet2 (3)"/>
      <sheetName val="Sheet3 (3)"/>
      <sheetName val="(4)"/>
      <sheetName val="Sheet4 (4)"/>
      <sheetName val="Sheet2 (4)"/>
      <sheetName val="Sheet3 (4)"/>
      <sheetName val="Sheet1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85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2"/>
  <sheetViews>
    <sheetView topLeftCell="A6" workbookViewId="0">
      <selection activeCell="C13" sqref="C13"/>
    </sheetView>
  </sheetViews>
  <sheetFormatPr defaultColWidth="8.03333333333333" defaultRowHeight="13.5" outlineLevelCol="3"/>
  <cols>
    <col min="1" max="1" width="8" style="287" customWidth="1"/>
    <col min="2" max="2" width="16.225" style="287" customWidth="1"/>
    <col min="3" max="3" width="43.5916666666667" style="287" customWidth="1"/>
    <col min="4" max="4" width="10.5" style="288" customWidth="1"/>
    <col min="5" max="16382" width="8.03333333333333" style="287"/>
    <col min="16383" max="16384" width="8.03333333333333" style="289"/>
  </cols>
  <sheetData>
    <row r="1" ht="40" customHeight="1" spans="1:4">
      <c r="A1" s="290" t="s">
        <v>0</v>
      </c>
      <c r="B1" s="290"/>
      <c r="C1" s="290"/>
      <c r="D1" s="291"/>
    </row>
    <row r="2" ht="38" customHeight="1" spans="1:4">
      <c r="A2" s="292" t="s">
        <v>1</v>
      </c>
      <c r="B2" s="292" t="s">
        <v>2</v>
      </c>
      <c r="C2" s="292" t="s">
        <v>3</v>
      </c>
      <c r="D2" s="292" t="s">
        <v>4</v>
      </c>
    </row>
    <row r="3" ht="38" customHeight="1" spans="1:4">
      <c r="A3" s="293" t="s">
        <v>5</v>
      </c>
      <c r="B3" s="293" t="s">
        <v>6</v>
      </c>
      <c r="C3" s="294" t="s">
        <v>7</v>
      </c>
      <c r="D3" s="295" t="s">
        <v>8</v>
      </c>
    </row>
    <row r="4" ht="34" customHeight="1" spans="1:4">
      <c r="A4" s="296"/>
      <c r="B4" s="296"/>
      <c r="C4" s="294" t="s">
        <v>9</v>
      </c>
      <c r="D4" s="295" t="s">
        <v>10</v>
      </c>
    </row>
    <row r="5" ht="34" customHeight="1" spans="1:4">
      <c r="A5" s="296"/>
      <c r="B5" s="296"/>
      <c r="C5" s="294" t="s">
        <v>11</v>
      </c>
      <c r="D5" s="295" t="s">
        <v>12</v>
      </c>
    </row>
    <row r="6" ht="34" customHeight="1" spans="1:4">
      <c r="A6" s="296"/>
      <c r="B6" s="296"/>
      <c r="C6" s="294" t="s">
        <v>13</v>
      </c>
      <c r="D6" s="295" t="s">
        <v>14</v>
      </c>
    </row>
    <row r="7" ht="34" customHeight="1" spans="1:4">
      <c r="A7" s="296"/>
      <c r="B7" s="296"/>
      <c r="C7" s="294" t="s">
        <v>15</v>
      </c>
      <c r="D7" s="295" t="s">
        <v>16</v>
      </c>
    </row>
    <row r="8" ht="34" customHeight="1" spans="1:4">
      <c r="A8" s="296"/>
      <c r="B8" s="296"/>
      <c r="C8" s="294" t="s">
        <v>17</v>
      </c>
      <c r="D8" s="295" t="s">
        <v>18</v>
      </c>
    </row>
    <row r="9" ht="34" customHeight="1" spans="1:4">
      <c r="A9" s="296"/>
      <c r="B9" s="296"/>
      <c r="C9" s="294" t="s">
        <v>19</v>
      </c>
      <c r="D9" s="295" t="s">
        <v>20</v>
      </c>
    </row>
    <row r="10" ht="34" customHeight="1" spans="1:4">
      <c r="A10" s="297"/>
      <c r="B10" s="297"/>
      <c r="C10" s="294" t="s">
        <v>21</v>
      </c>
      <c r="D10" s="295" t="s">
        <v>22</v>
      </c>
    </row>
    <row r="11" ht="34" customHeight="1" spans="1:4">
      <c r="A11" s="297"/>
      <c r="B11" s="297"/>
      <c r="C11" s="294" t="s">
        <v>23</v>
      </c>
      <c r="D11" s="295" t="s">
        <v>24</v>
      </c>
    </row>
    <row r="12" ht="34" customHeight="1" spans="1:4">
      <c r="A12" s="298"/>
      <c r="B12" s="298"/>
      <c r="C12" s="294" t="s">
        <v>25</v>
      </c>
      <c r="D12" s="295" t="s">
        <v>26</v>
      </c>
    </row>
    <row r="13" ht="34" customHeight="1" spans="1:4">
      <c r="A13" s="299" t="s">
        <v>27</v>
      </c>
      <c r="B13" s="299" t="s">
        <v>28</v>
      </c>
      <c r="C13" s="294" t="s">
        <v>29</v>
      </c>
      <c r="D13" s="295" t="s">
        <v>30</v>
      </c>
    </row>
    <row r="14" ht="34" customHeight="1" spans="1:4">
      <c r="A14" s="299"/>
      <c r="B14" s="299"/>
      <c r="C14" s="294" t="s">
        <v>31</v>
      </c>
      <c r="D14" s="295" t="s">
        <v>32</v>
      </c>
    </row>
    <row r="15" ht="34" customHeight="1" spans="1:4">
      <c r="A15" s="299"/>
      <c r="B15" s="299"/>
      <c r="C15" s="294" t="s">
        <v>33</v>
      </c>
      <c r="D15" s="295" t="s">
        <v>34</v>
      </c>
    </row>
    <row r="16" ht="34" customHeight="1" spans="1:4">
      <c r="A16" s="299"/>
      <c r="B16" s="299"/>
      <c r="C16" s="294" t="s">
        <v>35</v>
      </c>
      <c r="D16" s="295" t="s">
        <v>36</v>
      </c>
    </row>
    <row r="17" ht="34" customHeight="1" spans="1:4">
      <c r="A17" s="299"/>
      <c r="B17" s="299"/>
      <c r="C17" s="294" t="s">
        <v>37</v>
      </c>
      <c r="D17" s="295" t="s">
        <v>38</v>
      </c>
    </row>
    <row r="18" ht="34" customHeight="1" spans="1:4">
      <c r="A18" s="299" t="s">
        <v>39</v>
      </c>
      <c r="B18" s="299" t="s">
        <v>40</v>
      </c>
      <c r="C18" s="294" t="s">
        <v>41</v>
      </c>
      <c r="D18" s="295" t="s">
        <v>42</v>
      </c>
    </row>
    <row r="19" ht="34" customHeight="1" spans="1:4">
      <c r="A19" s="299"/>
      <c r="B19" s="299"/>
      <c r="C19" s="294" t="s">
        <v>43</v>
      </c>
      <c r="D19" s="295" t="s">
        <v>44</v>
      </c>
    </row>
    <row r="20" ht="34" customHeight="1" spans="1:4">
      <c r="A20" s="293" t="s">
        <v>45</v>
      </c>
      <c r="B20" s="293" t="s">
        <v>46</v>
      </c>
      <c r="C20" s="294" t="s">
        <v>47</v>
      </c>
      <c r="D20" s="295" t="s">
        <v>48</v>
      </c>
    </row>
    <row r="21" ht="34" customHeight="1" spans="1:4">
      <c r="A21" s="298"/>
      <c r="B21" s="298"/>
      <c r="C21" s="294" t="s">
        <v>49</v>
      </c>
      <c r="D21" s="295" t="s">
        <v>50</v>
      </c>
    </row>
    <row r="22" spans="1:4">
      <c r="A22" s="300"/>
      <c r="B22" s="300"/>
      <c r="C22" s="300"/>
      <c r="D22" s="300"/>
    </row>
  </sheetData>
  <mergeCells count="10">
    <mergeCell ref="A1:D1"/>
    <mergeCell ref="A22:D22"/>
    <mergeCell ref="A3:A12"/>
    <mergeCell ref="A13:A17"/>
    <mergeCell ref="A18:A19"/>
    <mergeCell ref="A20:A21"/>
    <mergeCell ref="B3:B12"/>
    <mergeCell ref="B13:B17"/>
    <mergeCell ref="B18:B19"/>
    <mergeCell ref="B20:B21"/>
  </mergeCells>
  <printOptions horizontalCentered="1"/>
  <pageMargins left="0.751388888888889" right="0.751388888888889" top="1" bottom="1" header="0.5" footer="0.5"/>
  <pageSetup paperSize="1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-0.249977111117893"/>
  </sheetPr>
  <dimension ref="A1:H48"/>
  <sheetViews>
    <sheetView showZeros="0" view="pageBreakPreview" zoomScale="115" zoomScaleNormal="100" zoomScaleSheetLayoutView="115" workbookViewId="0">
      <pane xSplit="1" ySplit="4" topLeftCell="B11" activePane="bottomRight" state="frozen"/>
      <selection/>
      <selection pane="topRight"/>
      <selection pane="bottomLeft"/>
      <selection pane="bottomRight" activeCell="D34" sqref="D34"/>
    </sheetView>
  </sheetViews>
  <sheetFormatPr defaultColWidth="8" defaultRowHeight="12.75" outlineLevelCol="7"/>
  <cols>
    <col min="1" max="1" width="20" style="268" customWidth="1"/>
    <col min="2" max="2" width="16.85" style="268" customWidth="1"/>
    <col min="3" max="3" width="16.4916666666667" style="268" customWidth="1"/>
    <col min="4" max="4" width="26.9" style="268" customWidth="1"/>
    <col min="5" max="6" width="18.1416666666667" style="268" customWidth="1"/>
    <col min="7" max="16384" width="8" style="268"/>
  </cols>
  <sheetData>
    <row r="1" ht="15" customHeight="1" spans="1:2">
      <c r="A1" s="2" t="s">
        <v>51</v>
      </c>
      <c r="B1" s="2"/>
    </row>
    <row r="2" ht="24" customHeight="1" spans="1:6">
      <c r="A2" s="269" t="s">
        <v>52</v>
      </c>
      <c r="B2" s="269"/>
      <c r="C2" s="269"/>
      <c r="D2" s="269"/>
      <c r="E2" s="269"/>
      <c r="F2" s="269"/>
    </row>
    <row r="3" ht="23.1" customHeight="1" spans="6:6">
      <c r="F3" s="270" t="s">
        <v>53</v>
      </c>
    </row>
    <row r="4" s="267" customFormat="1" ht="33" customHeight="1" spans="1:6">
      <c r="A4" s="271" t="s">
        <v>54</v>
      </c>
      <c r="B4" s="272" t="s">
        <v>55</v>
      </c>
      <c r="C4" s="272" t="s">
        <v>56</v>
      </c>
      <c r="D4" s="273" t="s">
        <v>54</v>
      </c>
      <c r="E4" s="272" t="s">
        <v>55</v>
      </c>
      <c r="F4" s="272" t="s">
        <v>56</v>
      </c>
    </row>
    <row r="5" ht="18" customHeight="1" spans="1:6">
      <c r="A5" s="274" t="s">
        <v>57</v>
      </c>
      <c r="B5" s="275">
        <v>62192</v>
      </c>
      <c r="C5" s="276">
        <v>69540</v>
      </c>
      <c r="D5" s="274" t="s">
        <v>58</v>
      </c>
      <c r="E5" s="277">
        <v>21202</v>
      </c>
      <c r="F5" s="277">
        <v>29126</v>
      </c>
    </row>
    <row r="6" ht="18" customHeight="1" spans="1:6">
      <c r="A6" s="274" t="s">
        <v>59</v>
      </c>
      <c r="B6" s="275">
        <v>53692</v>
      </c>
      <c r="C6" s="276">
        <v>53340</v>
      </c>
      <c r="D6" s="274" t="s">
        <v>60</v>
      </c>
      <c r="E6" s="277">
        <v>0</v>
      </c>
      <c r="F6" s="277">
        <v>0</v>
      </c>
    </row>
    <row r="7" ht="18" customHeight="1" spans="1:6">
      <c r="A7" s="278"/>
      <c r="B7" s="279"/>
      <c r="C7" s="276">
        <v>0</v>
      </c>
      <c r="D7" s="274" t="s">
        <v>61</v>
      </c>
      <c r="E7" s="277">
        <v>0</v>
      </c>
      <c r="F7" s="277">
        <v>0</v>
      </c>
    </row>
    <row r="8" ht="18" customHeight="1" spans="1:6">
      <c r="A8" s="278"/>
      <c r="B8" s="279"/>
      <c r="C8" s="276">
        <v>0</v>
      </c>
      <c r="D8" s="274" t="s">
        <v>62</v>
      </c>
      <c r="E8" s="277">
        <v>3213</v>
      </c>
      <c r="F8" s="277">
        <v>4729</v>
      </c>
    </row>
    <row r="9" ht="18" customHeight="1" spans="1:6">
      <c r="A9" s="278"/>
      <c r="B9" s="279"/>
      <c r="C9" s="276">
        <v>0</v>
      </c>
      <c r="D9" s="274" t="s">
        <v>63</v>
      </c>
      <c r="E9" s="277">
        <v>87261</v>
      </c>
      <c r="F9" s="277">
        <v>76268</v>
      </c>
    </row>
    <row r="10" ht="18" customHeight="1" spans="1:6">
      <c r="A10" s="278"/>
      <c r="B10" s="279"/>
      <c r="C10" s="276">
        <v>0</v>
      </c>
      <c r="D10" s="274" t="s">
        <v>64</v>
      </c>
      <c r="E10" s="277">
        <v>10054</v>
      </c>
      <c r="F10" s="277">
        <v>3563</v>
      </c>
    </row>
    <row r="11" ht="18" customHeight="1" spans="1:6">
      <c r="A11" s="278"/>
      <c r="B11" s="279"/>
      <c r="C11" s="276">
        <v>0</v>
      </c>
      <c r="D11" s="274" t="s">
        <v>65</v>
      </c>
      <c r="E11" s="277">
        <v>15012</v>
      </c>
      <c r="F11" s="277">
        <v>10382</v>
      </c>
    </row>
    <row r="12" ht="18" customHeight="1" spans="1:6">
      <c r="A12" s="278"/>
      <c r="B12" s="279"/>
      <c r="C12" s="276">
        <v>0</v>
      </c>
      <c r="D12" s="274" t="s">
        <v>66</v>
      </c>
      <c r="E12" s="277">
        <v>75441</v>
      </c>
      <c r="F12" s="277">
        <v>67018</v>
      </c>
    </row>
    <row r="13" ht="18" customHeight="1" spans="1:6">
      <c r="A13" s="278"/>
      <c r="B13" s="279"/>
      <c r="C13" s="276">
        <v>0</v>
      </c>
      <c r="D13" s="274" t="s">
        <v>67</v>
      </c>
      <c r="E13" s="277">
        <v>53426</v>
      </c>
      <c r="F13" s="277">
        <v>56690</v>
      </c>
    </row>
    <row r="14" ht="18" customHeight="1" spans="1:6">
      <c r="A14" s="278"/>
      <c r="B14" s="279"/>
      <c r="C14" s="276">
        <v>0</v>
      </c>
      <c r="D14" s="274" t="s">
        <v>68</v>
      </c>
      <c r="E14" s="277">
        <v>15032</v>
      </c>
      <c r="F14" s="277">
        <v>5139</v>
      </c>
    </row>
    <row r="15" ht="18" customHeight="1" spans="1:6">
      <c r="A15" s="278"/>
      <c r="B15" s="279"/>
      <c r="C15" s="276">
        <v>0</v>
      </c>
      <c r="D15" s="274" t="s">
        <v>69</v>
      </c>
      <c r="E15" s="277">
        <v>21770</v>
      </c>
      <c r="F15" s="277">
        <v>16231</v>
      </c>
    </row>
    <row r="16" ht="18" customHeight="1" spans="1:6">
      <c r="A16" s="278"/>
      <c r="B16" s="279"/>
      <c r="C16" s="276">
        <v>0</v>
      </c>
      <c r="D16" s="274" t="s">
        <v>70</v>
      </c>
      <c r="E16" s="277">
        <v>85608</v>
      </c>
      <c r="F16" s="277">
        <v>75344</v>
      </c>
    </row>
    <row r="17" ht="18" customHeight="1" spans="1:6">
      <c r="A17" s="278"/>
      <c r="B17" s="279"/>
      <c r="C17" s="276">
        <v>0</v>
      </c>
      <c r="D17" s="274" t="s">
        <v>71</v>
      </c>
      <c r="E17" s="277">
        <v>7506</v>
      </c>
      <c r="F17" s="277">
        <v>3488</v>
      </c>
    </row>
    <row r="18" ht="18" customHeight="1" spans="1:6">
      <c r="A18" s="278"/>
      <c r="B18" s="279"/>
      <c r="C18" s="276">
        <v>0</v>
      </c>
      <c r="D18" s="274" t="s">
        <v>72</v>
      </c>
      <c r="E18" s="277">
        <v>899</v>
      </c>
      <c r="F18" s="277">
        <v>913</v>
      </c>
    </row>
    <row r="19" ht="18" customHeight="1" spans="1:6">
      <c r="A19" s="278"/>
      <c r="B19" s="279"/>
      <c r="C19" s="276">
        <v>0</v>
      </c>
      <c r="D19" s="274" t="s">
        <v>73</v>
      </c>
      <c r="E19" s="277">
        <v>443</v>
      </c>
      <c r="F19" s="277">
        <v>992</v>
      </c>
    </row>
    <row r="20" ht="18" customHeight="1" spans="1:6">
      <c r="A20" s="278"/>
      <c r="B20" s="279"/>
      <c r="C20" s="276">
        <v>0</v>
      </c>
      <c r="D20" s="274" t="s">
        <v>74</v>
      </c>
      <c r="E20" s="277">
        <v>42</v>
      </c>
      <c r="F20" s="277">
        <v>63</v>
      </c>
    </row>
    <row r="21" ht="18" customHeight="1" spans="1:6">
      <c r="A21" s="278"/>
      <c r="B21" s="279"/>
      <c r="C21" s="276">
        <v>0</v>
      </c>
      <c r="D21" s="274" t="s">
        <v>75</v>
      </c>
      <c r="E21" s="277">
        <v>18393</v>
      </c>
      <c r="F21" s="277">
        <v>18820</v>
      </c>
    </row>
    <row r="22" ht="18" customHeight="1" spans="1:6">
      <c r="A22" s="278"/>
      <c r="B22" s="279"/>
      <c r="C22" s="276">
        <v>0</v>
      </c>
      <c r="D22" s="274" t="s">
        <v>76</v>
      </c>
      <c r="E22" s="277">
        <v>10728</v>
      </c>
      <c r="F22" s="277">
        <v>16495</v>
      </c>
    </row>
    <row r="23" ht="18" customHeight="1" spans="1:6">
      <c r="A23" s="278"/>
      <c r="B23" s="279"/>
      <c r="C23" s="276">
        <v>0</v>
      </c>
      <c r="D23" s="274" t="s">
        <v>77</v>
      </c>
      <c r="E23" s="277">
        <v>1129</v>
      </c>
      <c r="F23" s="277">
        <v>440</v>
      </c>
    </row>
    <row r="24" ht="18" customHeight="1" spans="1:6">
      <c r="A24" s="278"/>
      <c r="B24" s="279"/>
      <c r="C24" s="276">
        <v>0</v>
      </c>
      <c r="D24" s="274" t="s">
        <v>78</v>
      </c>
      <c r="E24" s="277">
        <v>3390</v>
      </c>
      <c r="F24" s="277">
        <v>2034</v>
      </c>
    </row>
    <row r="25" ht="18" customHeight="1" spans="1:6">
      <c r="A25" s="278"/>
      <c r="B25" s="279"/>
      <c r="C25" s="276">
        <v>0</v>
      </c>
      <c r="D25" s="274" t="s">
        <v>79</v>
      </c>
      <c r="E25" s="277">
        <v>0</v>
      </c>
      <c r="F25" s="277">
        <v>3500</v>
      </c>
    </row>
    <row r="26" ht="18" customHeight="1" spans="1:6">
      <c r="A26" s="278"/>
      <c r="B26" s="279"/>
      <c r="C26" s="276">
        <v>0</v>
      </c>
      <c r="D26" s="274" t="s">
        <v>80</v>
      </c>
      <c r="E26" s="277">
        <v>675</v>
      </c>
      <c r="F26" s="277">
        <v>10384</v>
      </c>
    </row>
    <row r="27" ht="18" customHeight="1" spans="1:6">
      <c r="A27" s="278"/>
      <c r="B27" s="279"/>
      <c r="C27" s="276">
        <v>0</v>
      </c>
      <c r="D27" s="274" t="s">
        <v>81</v>
      </c>
      <c r="E27" s="277">
        <v>6632</v>
      </c>
      <c r="F27" s="277">
        <v>6861</v>
      </c>
    </row>
    <row r="28" ht="21.95" customHeight="1" spans="1:6">
      <c r="A28" s="271" t="s">
        <v>82</v>
      </c>
      <c r="B28" s="280">
        <v>115884</v>
      </c>
      <c r="C28" s="281">
        <f>C5+C6</f>
        <v>122880</v>
      </c>
      <c r="D28" s="273" t="s">
        <v>83</v>
      </c>
      <c r="E28" s="281">
        <v>437856</v>
      </c>
      <c r="F28" s="281">
        <f>SUM(F5:F27)</f>
        <v>408480</v>
      </c>
    </row>
    <row r="29" ht="18" customHeight="1" spans="1:8">
      <c r="A29" s="282" t="s">
        <v>84</v>
      </c>
      <c r="B29" s="276">
        <v>241227</v>
      </c>
      <c r="C29" s="276">
        <v>242220</v>
      </c>
      <c r="D29" s="282" t="s">
        <v>85</v>
      </c>
      <c r="E29" s="277">
        <v>11508</v>
      </c>
      <c r="F29" s="277">
        <v>11520</v>
      </c>
      <c r="H29" s="283"/>
    </row>
    <row r="30" ht="18" customHeight="1" spans="1:6">
      <c r="A30" s="282" t="s">
        <v>86</v>
      </c>
      <c r="B30" s="276">
        <v>16700</v>
      </c>
      <c r="C30" s="276">
        <v>16700</v>
      </c>
      <c r="D30" s="282" t="s">
        <v>87</v>
      </c>
      <c r="E30" s="277">
        <v>15937</v>
      </c>
      <c r="F30" s="277">
        <v>23880</v>
      </c>
    </row>
    <row r="31" ht="18" customHeight="1" spans="1:6">
      <c r="A31" s="282" t="s">
        <v>88</v>
      </c>
      <c r="B31" s="276">
        <v>184527</v>
      </c>
      <c r="C31" s="276">
        <v>182011</v>
      </c>
      <c r="D31" s="282" t="s">
        <v>89</v>
      </c>
      <c r="E31" s="277">
        <v>3384</v>
      </c>
      <c r="F31" s="277">
        <v>0</v>
      </c>
    </row>
    <row r="32" ht="18" customHeight="1" spans="1:6">
      <c r="A32" s="282" t="s">
        <v>90</v>
      </c>
      <c r="B32" s="276">
        <v>40000</v>
      </c>
      <c r="C32" s="276">
        <v>43509</v>
      </c>
      <c r="D32" s="301" t="s">
        <v>91</v>
      </c>
      <c r="E32" s="277"/>
      <c r="F32" s="277">
        <v>0</v>
      </c>
    </row>
    <row r="33" ht="18" customHeight="1" spans="1:6">
      <c r="A33" s="282" t="s">
        <v>92</v>
      </c>
      <c r="B33" s="276">
        <v>3629</v>
      </c>
      <c r="C33" s="276">
        <v>5180</v>
      </c>
      <c r="D33" s="301" t="s">
        <v>93</v>
      </c>
      <c r="E33" s="277">
        <v>5180</v>
      </c>
      <c r="F33" s="277">
        <v>0</v>
      </c>
    </row>
    <row r="34" ht="18" customHeight="1" spans="1:6">
      <c r="A34" s="282" t="s">
        <v>94</v>
      </c>
      <c r="B34" s="276">
        <v>85840</v>
      </c>
      <c r="C34" s="276">
        <v>46336</v>
      </c>
      <c r="D34" s="301" t="s">
        <v>95</v>
      </c>
      <c r="E34" s="277">
        <v>5180</v>
      </c>
      <c r="F34" s="277">
        <v>0</v>
      </c>
    </row>
    <row r="35" ht="18" customHeight="1" spans="1:6">
      <c r="A35" s="282" t="s">
        <v>96</v>
      </c>
      <c r="B35" s="276">
        <v>26237</v>
      </c>
      <c r="C35" s="276">
        <v>23880</v>
      </c>
      <c r="D35" s="301" t="s">
        <v>97</v>
      </c>
      <c r="E35" s="277"/>
      <c r="F35" s="277">
        <v>0</v>
      </c>
    </row>
    <row r="36" ht="18" customHeight="1" spans="1:6">
      <c r="A36" s="284" t="s">
        <v>98</v>
      </c>
      <c r="B36" s="285">
        <v>1048</v>
      </c>
      <c r="C36" s="276">
        <v>3384</v>
      </c>
      <c r="D36" s="282"/>
      <c r="E36" s="277"/>
      <c r="F36" s="277">
        <v>0</v>
      </c>
    </row>
    <row r="37" ht="23.1" customHeight="1" spans="1:6">
      <c r="A37" s="271" t="s">
        <v>99</v>
      </c>
      <c r="B37" s="280">
        <v>473865</v>
      </c>
      <c r="C37" s="281">
        <f>SUM(C28,C29,C33,C34,C35,C36)</f>
        <v>443880</v>
      </c>
      <c r="D37" s="271" t="s">
        <v>100</v>
      </c>
      <c r="E37" s="286">
        <v>473865</v>
      </c>
      <c r="F37" s="286">
        <f>C37</f>
        <v>443880</v>
      </c>
    </row>
    <row r="40" spans="3:6">
      <c r="C40" s="283"/>
      <c r="F40" s="268">
        <f>F37-C37</f>
        <v>0</v>
      </c>
    </row>
    <row r="48" spans="6:6">
      <c r="F48" s="283"/>
    </row>
  </sheetData>
  <mergeCells count="1">
    <mergeCell ref="A2:F2"/>
  </mergeCells>
  <printOptions horizontalCentered="1"/>
  <pageMargins left="0.708333333333333" right="0.590277777777778" top="0.747916666666667" bottom="0.550694444444444" header="0.310416666666667" footer="0.310416666666667"/>
  <pageSetup paperSize="9" fitToWidth="0" fitToHeight="0" orientation="portrait" blackAndWhite="1" useFirstPageNumber="1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F149"/>
  <sheetViews>
    <sheetView showZeros="0" zoomScale="115" zoomScaleNormal="115" workbookViewId="0">
      <pane xSplit="1" ySplit="4" topLeftCell="B75" activePane="bottomRight" state="frozen"/>
      <selection/>
      <selection pane="topRight"/>
      <selection pane="bottomLeft"/>
      <selection pane="bottomRight" activeCell="A86" sqref="$A86:$XFD86"/>
    </sheetView>
  </sheetViews>
  <sheetFormatPr defaultColWidth="8" defaultRowHeight="12.75" outlineLevelCol="5"/>
  <cols>
    <col min="1" max="1" width="9.875" style="238" customWidth="1"/>
    <col min="2" max="2" width="38.375" style="238" customWidth="1"/>
    <col min="3" max="3" width="21.5166666666667" style="239" customWidth="1"/>
    <col min="4" max="5" width="10.975" style="239" customWidth="1"/>
    <col min="6" max="16384" width="8" style="239"/>
  </cols>
  <sheetData>
    <row r="1" ht="18.75" spans="1:2">
      <c r="A1" s="240" t="s">
        <v>101</v>
      </c>
      <c r="B1" s="241"/>
    </row>
    <row r="2" ht="31" customHeight="1" spans="1:3">
      <c r="A2" s="242" t="s">
        <v>102</v>
      </c>
      <c r="B2" s="242"/>
      <c r="C2" s="242"/>
    </row>
    <row r="3" spans="3:3">
      <c r="C3" s="243"/>
    </row>
    <row r="4" s="235" customFormat="1" ht="29.25" customHeight="1" spans="1:3">
      <c r="A4" s="244" t="s">
        <v>103</v>
      </c>
      <c r="B4" s="244" t="s">
        <v>54</v>
      </c>
      <c r="C4" s="244" t="s">
        <v>104</v>
      </c>
    </row>
    <row r="5" s="236" customFormat="1" ht="22.5" customHeight="1" spans="1:3">
      <c r="A5" s="245" t="s">
        <v>105</v>
      </c>
      <c r="B5" s="246" t="s">
        <v>57</v>
      </c>
      <c r="C5" s="247">
        <v>69540</v>
      </c>
    </row>
    <row r="6" s="236" customFormat="1" ht="22.5" customHeight="1" spans="1:3">
      <c r="A6" s="248" t="s">
        <v>106</v>
      </c>
      <c r="B6" s="249" t="s">
        <v>107</v>
      </c>
      <c r="C6" s="250">
        <v>13220</v>
      </c>
    </row>
    <row r="7" s="236" customFormat="1" ht="22.5" customHeight="1" spans="1:3">
      <c r="A7" s="248" t="s">
        <v>108</v>
      </c>
      <c r="B7" s="249" t="s">
        <v>109</v>
      </c>
      <c r="C7" s="250">
        <v>0</v>
      </c>
    </row>
    <row r="8" s="236" customFormat="1" ht="22.5" customHeight="1" spans="1:6">
      <c r="A8" s="248" t="s">
        <v>110</v>
      </c>
      <c r="B8" s="249" t="s">
        <v>111</v>
      </c>
      <c r="C8" s="250">
        <v>0</v>
      </c>
      <c r="F8" s="251"/>
    </row>
    <row r="9" s="236" customFormat="1" ht="22.5" customHeight="1" spans="1:3">
      <c r="A9" s="248" t="s">
        <v>112</v>
      </c>
      <c r="B9" s="249" t="s">
        <v>113</v>
      </c>
      <c r="C9" s="250">
        <v>4020</v>
      </c>
    </row>
    <row r="10" s="236" customFormat="1" ht="22.5" customHeight="1" spans="1:3">
      <c r="A10" s="248" t="s">
        <v>114</v>
      </c>
      <c r="B10" s="249" t="s">
        <v>115</v>
      </c>
      <c r="C10" s="250">
        <v>0</v>
      </c>
    </row>
    <row r="11" s="236" customFormat="1" ht="22.5" customHeight="1" spans="1:3">
      <c r="A11" s="248" t="s">
        <v>116</v>
      </c>
      <c r="B11" s="249" t="s">
        <v>117</v>
      </c>
      <c r="C11" s="250">
        <v>1620</v>
      </c>
    </row>
    <row r="12" s="236" customFormat="1" ht="22.5" customHeight="1" spans="1:3">
      <c r="A12" s="248" t="s">
        <v>118</v>
      </c>
      <c r="B12" s="249" t="s">
        <v>119</v>
      </c>
      <c r="C12" s="250">
        <v>300</v>
      </c>
    </row>
    <row r="13" s="236" customFormat="1" ht="22.5" customHeight="1" spans="1:3">
      <c r="A13" s="248" t="s">
        <v>120</v>
      </c>
      <c r="B13" s="249" t="s">
        <v>121</v>
      </c>
      <c r="C13" s="250">
        <v>9920</v>
      </c>
    </row>
    <row r="14" s="236" customFormat="1" ht="22.5" customHeight="1" spans="1:3">
      <c r="A14" s="248" t="s">
        <v>122</v>
      </c>
      <c r="B14" s="249" t="s">
        <v>123</v>
      </c>
      <c r="C14" s="250">
        <v>1500</v>
      </c>
    </row>
    <row r="15" s="236" customFormat="1" ht="22.5" customHeight="1" spans="1:3">
      <c r="A15" s="248" t="s">
        <v>124</v>
      </c>
      <c r="B15" s="249" t="s">
        <v>125</v>
      </c>
      <c r="C15" s="250">
        <v>670</v>
      </c>
    </row>
    <row r="16" s="236" customFormat="1" ht="22.5" customHeight="1" spans="1:3">
      <c r="A16" s="248" t="s">
        <v>126</v>
      </c>
      <c r="B16" s="249" t="s">
        <v>127</v>
      </c>
      <c r="C16" s="250">
        <v>2880</v>
      </c>
    </row>
    <row r="17" s="236" customFormat="1" ht="22.5" customHeight="1" spans="1:3">
      <c r="A17" s="248" t="s">
        <v>128</v>
      </c>
      <c r="B17" s="249" t="s">
        <v>129</v>
      </c>
      <c r="C17" s="250">
        <v>8960</v>
      </c>
    </row>
    <row r="18" s="236" customFormat="1" ht="22.5" customHeight="1" spans="1:3">
      <c r="A18" s="248" t="s">
        <v>130</v>
      </c>
      <c r="B18" s="249" t="s">
        <v>131</v>
      </c>
      <c r="C18" s="250">
        <v>800</v>
      </c>
    </row>
    <row r="19" s="236" customFormat="1" ht="22.5" customHeight="1" spans="1:3">
      <c r="A19" s="248" t="s">
        <v>132</v>
      </c>
      <c r="B19" s="249" t="s">
        <v>133</v>
      </c>
      <c r="C19" s="250">
        <v>0</v>
      </c>
    </row>
    <row r="20" s="236" customFormat="1" ht="22.5" customHeight="1" spans="1:3">
      <c r="A20" s="248" t="s">
        <v>134</v>
      </c>
      <c r="B20" s="249" t="s">
        <v>135</v>
      </c>
      <c r="C20" s="250">
        <v>0</v>
      </c>
    </row>
    <row r="21" s="236" customFormat="1" ht="22.5" customHeight="1" spans="1:3">
      <c r="A21" s="248" t="s">
        <v>136</v>
      </c>
      <c r="B21" s="249" t="s">
        <v>137</v>
      </c>
      <c r="C21" s="250">
        <v>0</v>
      </c>
    </row>
    <row r="22" s="236" customFormat="1" ht="22.5" customHeight="1" spans="1:3">
      <c r="A22" s="248" t="s">
        <v>138</v>
      </c>
      <c r="B22" s="249" t="s">
        <v>139</v>
      </c>
      <c r="C22" s="250">
        <v>9980</v>
      </c>
    </row>
    <row r="23" s="236" customFormat="1" ht="22.5" customHeight="1" spans="1:3">
      <c r="A23" s="248" t="s">
        <v>140</v>
      </c>
      <c r="B23" s="249" t="s">
        <v>141</v>
      </c>
      <c r="C23" s="250">
        <v>15640</v>
      </c>
    </row>
    <row r="24" s="236" customFormat="1" ht="22.5" customHeight="1" spans="1:3">
      <c r="A24" s="248" t="s">
        <v>142</v>
      </c>
      <c r="B24" s="249" t="s">
        <v>143</v>
      </c>
      <c r="C24" s="250">
        <v>0</v>
      </c>
    </row>
    <row r="25" s="236" customFormat="1" ht="22.5" customHeight="1" spans="1:3">
      <c r="A25" s="248" t="s">
        <v>144</v>
      </c>
      <c r="B25" s="249" t="s">
        <v>145</v>
      </c>
      <c r="C25" s="250">
        <v>30</v>
      </c>
    </row>
    <row r="26" s="236" customFormat="1" ht="22.5" customHeight="1" spans="1:3">
      <c r="A26" s="248" t="s">
        <v>146</v>
      </c>
      <c r="B26" s="249" t="s">
        <v>147</v>
      </c>
      <c r="C26" s="250">
        <v>0</v>
      </c>
    </row>
    <row r="27" s="236" customFormat="1" ht="22.5" customHeight="1" spans="1:3">
      <c r="A27" s="245" t="s">
        <v>148</v>
      </c>
      <c r="B27" s="246" t="s">
        <v>59</v>
      </c>
      <c r="C27" s="247">
        <v>53340</v>
      </c>
    </row>
    <row r="28" s="236" customFormat="1" ht="22.5" customHeight="1" spans="1:3">
      <c r="A28" s="248" t="s">
        <v>149</v>
      </c>
      <c r="B28" s="252" t="s">
        <v>150</v>
      </c>
      <c r="C28" s="250">
        <v>7580</v>
      </c>
    </row>
    <row r="29" s="236" customFormat="1" ht="22.5" customHeight="1" spans="1:3">
      <c r="A29" s="248" t="s">
        <v>151</v>
      </c>
      <c r="B29" s="252" t="s">
        <v>152</v>
      </c>
      <c r="C29" s="250">
        <v>0</v>
      </c>
    </row>
    <row r="30" s="236" customFormat="1" ht="22.5" customHeight="1" spans="1:3">
      <c r="A30" s="248" t="s">
        <v>153</v>
      </c>
      <c r="B30" s="252" t="s">
        <v>154</v>
      </c>
      <c r="C30" s="250">
        <v>0</v>
      </c>
    </row>
    <row r="31" s="236" customFormat="1" ht="22.5" customHeight="1" spans="1:3">
      <c r="A31" s="248" t="s">
        <v>155</v>
      </c>
      <c r="B31" s="252" t="s">
        <v>156</v>
      </c>
      <c r="C31" s="250">
        <v>3800</v>
      </c>
    </row>
    <row r="32" s="236" customFormat="1" ht="22.5" customHeight="1" spans="1:3">
      <c r="A32" s="248" t="s">
        <v>157</v>
      </c>
      <c r="B32" s="252" t="s">
        <v>158</v>
      </c>
      <c r="C32" s="250">
        <v>0</v>
      </c>
    </row>
    <row r="33" s="236" customFormat="1" ht="22.5" customHeight="1" spans="1:3">
      <c r="A33" s="248" t="s">
        <v>159</v>
      </c>
      <c r="B33" s="252" t="s">
        <v>160</v>
      </c>
      <c r="C33" s="250">
        <v>2510</v>
      </c>
    </row>
    <row r="34" s="236" customFormat="1" ht="22.5" customHeight="1" spans="1:3">
      <c r="A34" s="248" t="s">
        <v>161</v>
      </c>
      <c r="B34" s="252" t="s">
        <v>162</v>
      </c>
      <c r="C34" s="250">
        <v>0</v>
      </c>
    </row>
    <row r="35" s="236" customFormat="1" ht="22.5" customHeight="1" spans="1:3">
      <c r="A35" s="248" t="s">
        <v>163</v>
      </c>
      <c r="B35" s="252" t="s">
        <v>164</v>
      </c>
      <c r="C35" s="250">
        <v>40</v>
      </c>
    </row>
    <row r="36" s="236" customFormat="1" ht="22.5" customHeight="1" spans="1:3">
      <c r="A36" s="248" t="s">
        <v>165</v>
      </c>
      <c r="B36" s="252" t="s">
        <v>166</v>
      </c>
      <c r="C36" s="250">
        <v>0</v>
      </c>
    </row>
    <row r="37" s="236" customFormat="1" ht="22.5" customHeight="1" spans="1:3">
      <c r="A37" s="248" t="s">
        <v>167</v>
      </c>
      <c r="B37" s="252" t="s">
        <v>168</v>
      </c>
      <c r="C37" s="250">
        <v>0</v>
      </c>
    </row>
    <row r="38" s="236" customFormat="1" ht="22.5" customHeight="1" spans="1:3">
      <c r="A38" s="248" t="s">
        <v>169</v>
      </c>
      <c r="B38" s="252" t="s">
        <v>170</v>
      </c>
      <c r="C38" s="250">
        <v>0</v>
      </c>
    </row>
    <row r="39" s="236" customFormat="1" ht="22.5" customHeight="1" spans="1:3">
      <c r="A39" s="248" t="s">
        <v>171</v>
      </c>
      <c r="B39" s="252" t="s">
        <v>172</v>
      </c>
      <c r="C39" s="250">
        <v>130</v>
      </c>
    </row>
    <row r="40" s="236" customFormat="1" ht="22.5" customHeight="1" spans="1:3">
      <c r="A40" s="248" t="s">
        <v>173</v>
      </c>
      <c r="B40" s="252" t="s">
        <v>174</v>
      </c>
      <c r="C40" s="250">
        <v>1100</v>
      </c>
    </row>
    <row r="41" s="236" customFormat="1" ht="22.5" customHeight="1" spans="1:3">
      <c r="A41" s="248" t="s">
        <v>175</v>
      </c>
      <c r="B41" s="252" t="s">
        <v>176</v>
      </c>
      <c r="C41" s="250">
        <v>0</v>
      </c>
    </row>
    <row r="42" s="236" customFormat="1" ht="22.5" customHeight="1" spans="1:3">
      <c r="A42" s="248" t="s">
        <v>177</v>
      </c>
      <c r="B42" s="252" t="s">
        <v>178</v>
      </c>
      <c r="C42" s="250">
        <v>70</v>
      </c>
    </row>
    <row r="43" s="236" customFormat="1" ht="22.5" customHeight="1" spans="1:3">
      <c r="A43" s="248" t="s">
        <v>179</v>
      </c>
      <c r="B43" s="252" t="s">
        <v>180</v>
      </c>
      <c r="C43" s="250">
        <v>6200</v>
      </c>
    </row>
    <row r="44" s="236" customFormat="1" ht="22.5" customHeight="1" spans="1:3">
      <c r="A44" s="248" t="s">
        <v>181</v>
      </c>
      <c r="B44" s="252" t="s">
        <v>182</v>
      </c>
      <c r="C44" s="250">
        <v>2220</v>
      </c>
    </row>
    <row r="45" s="236" customFormat="1" ht="22.5" customHeight="1" spans="1:3">
      <c r="A45" s="248" t="s">
        <v>183</v>
      </c>
      <c r="B45" s="252" t="s">
        <v>184</v>
      </c>
      <c r="C45" s="250">
        <v>0</v>
      </c>
    </row>
    <row r="46" s="236" customFormat="1" ht="22.5" customHeight="1" spans="1:3">
      <c r="A46" s="248" t="s">
        <v>185</v>
      </c>
      <c r="B46" s="252" t="s">
        <v>186</v>
      </c>
      <c r="C46" s="250">
        <v>35620</v>
      </c>
    </row>
    <row r="47" s="236" customFormat="1" ht="22.5" customHeight="1" spans="1:3">
      <c r="A47" s="248" t="s">
        <v>187</v>
      </c>
      <c r="B47" s="252" t="s">
        <v>188</v>
      </c>
      <c r="C47" s="250">
        <v>1650</v>
      </c>
    </row>
    <row r="48" s="237" customFormat="1" ht="22.5" customHeight="1" spans="1:3">
      <c r="A48" s="253"/>
      <c r="B48" s="246" t="s">
        <v>189</v>
      </c>
      <c r="C48" s="247">
        <f>SUM(C5+C27)</f>
        <v>122880</v>
      </c>
    </row>
    <row r="49" s="236" customFormat="1" ht="22.5" customHeight="1" spans="1:3">
      <c r="A49" s="245" t="s">
        <v>190</v>
      </c>
      <c r="B49" s="246" t="s">
        <v>191</v>
      </c>
      <c r="C49" s="247">
        <v>242220</v>
      </c>
    </row>
    <row r="50" s="236" customFormat="1" ht="22.5" customHeight="1" spans="1:3">
      <c r="A50" s="254" t="s">
        <v>192</v>
      </c>
      <c r="B50" s="255" t="s">
        <v>193</v>
      </c>
      <c r="C50" s="247">
        <v>16700</v>
      </c>
    </row>
    <row r="51" s="236" customFormat="1" ht="22.5" customHeight="1" spans="1:3">
      <c r="A51" s="256" t="s">
        <v>194</v>
      </c>
      <c r="B51" s="252" t="s">
        <v>195</v>
      </c>
      <c r="C51" s="250">
        <v>759</v>
      </c>
    </row>
    <row r="52" s="236" customFormat="1" ht="22.5" customHeight="1" spans="1:3">
      <c r="A52" s="256" t="s">
        <v>196</v>
      </c>
      <c r="B52" s="252" t="s">
        <v>197</v>
      </c>
      <c r="C52" s="250">
        <v>0</v>
      </c>
    </row>
    <row r="53" s="236" customFormat="1" ht="22.5" customHeight="1" spans="1:3">
      <c r="A53" s="256" t="s">
        <v>198</v>
      </c>
      <c r="B53" s="252" t="s">
        <v>199</v>
      </c>
      <c r="C53" s="250">
        <v>6419</v>
      </c>
    </row>
    <row r="54" s="236" customFormat="1" ht="22.5" customHeight="1" spans="1:3">
      <c r="A54" s="256" t="s">
        <v>200</v>
      </c>
      <c r="B54" s="252" t="s">
        <v>201</v>
      </c>
      <c r="C54" s="250">
        <v>10</v>
      </c>
    </row>
    <row r="55" s="236" customFormat="1" ht="22.5" customHeight="1" spans="1:3">
      <c r="A55" s="256" t="s">
        <v>202</v>
      </c>
      <c r="B55" s="252" t="s">
        <v>203</v>
      </c>
      <c r="C55" s="250">
        <v>9512</v>
      </c>
    </row>
    <row r="56" s="236" customFormat="1" ht="22.5" customHeight="1" spans="1:3">
      <c r="A56" s="254" t="s">
        <v>204</v>
      </c>
      <c r="B56" s="255" t="s">
        <v>205</v>
      </c>
      <c r="C56" s="247">
        <v>182011</v>
      </c>
    </row>
    <row r="57" s="236" customFormat="1" ht="22.5" customHeight="1" spans="1:3">
      <c r="A57" s="256" t="s">
        <v>206</v>
      </c>
      <c r="B57" s="252" t="s">
        <v>207</v>
      </c>
      <c r="C57" s="250">
        <v>2022</v>
      </c>
    </row>
    <row r="58" s="236" customFormat="1" ht="22.5" customHeight="1" spans="1:3">
      <c r="A58" s="256" t="s">
        <v>208</v>
      </c>
      <c r="B58" s="252" t="s">
        <v>209</v>
      </c>
      <c r="C58" s="250">
        <v>45520</v>
      </c>
    </row>
    <row r="59" s="236" customFormat="1" ht="22.5" customHeight="1" spans="1:3">
      <c r="A59" s="256" t="s">
        <v>210</v>
      </c>
      <c r="B59" s="252" t="s">
        <v>211</v>
      </c>
      <c r="C59" s="250">
        <v>17045</v>
      </c>
    </row>
    <row r="60" s="236" customFormat="1" ht="22.5" customHeight="1" spans="1:3">
      <c r="A60" s="256" t="s">
        <v>212</v>
      </c>
      <c r="B60" s="252" t="s">
        <v>213</v>
      </c>
      <c r="C60" s="250">
        <v>1800</v>
      </c>
    </row>
    <row r="61" s="236" customFormat="1" ht="22.5" customHeight="1" spans="1:3">
      <c r="A61" s="256" t="s">
        <v>214</v>
      </c>
      <c r="B61" s="252" t="s">
        <v>215</v>
      </c>
      <c r="C61" s="250">
        <v>775</v>
      </c>
    </row>
    <row r="62" s="236" customFormat="1" ht="22.5" customHeight="1" spans="1:3">
      <c r="A62" s="256" t="s">
        <v>216</v>
      </c>
      <c r="B62" s="252" t="s">
        <v>217</v>
      </c>
      <c r="C62" s="250">
        <v>-28</v>
      </c>
    </row>
    <row r="63" s="236" customFormat="1" ht="22.5" customHeight="1" spans="1:3">
      <c r="A63" s="256" t="s">
        <v>218</v>
      </c>
      <c r="B63" s="252" t="s">
        <v>219</v>
      </c>
      <c r="C63" s="250">
        <v>0</v>
      </c>
    </row>
    <row r="64" s="236" customFormat="1" ht="22.5" customHeight="1" spans="1:3">
      <c r="A64" s="256" t="s">
        <v>220</v>
      </c>
      <c r="B64" s="252" t="s">
        <v>221</v>
      </c>
      <c r="C64" s="250">
        <v>1760</v>
      </c>
    </row>
    <row r="65" s="236" customFormat="1" ht="22.5" customHeight="1" spans="1:3">
      <c r="A65" s="256" t="s">
        <v>222</v>
      </c>
      <c r="B65" s="252" t="s">
        <v>223</v>
      </c>
      <c r="C65" s="250">
        <v>2803</v>
      </c>
    </row>
    <row r="66" s="236" customFormat="1" ht="22.5" customHeight="1" spans="1:3">
      <c r="A66" s="256" t="s">
        <v>224</v>
      </c>
      <c r="B66" s="252" t="s">
        <v>225</v>
      </c>
      <c r="C66" s="250">
        <v>13803</v>
      </c>
    </row>
    <row r="67" s="236" customFormat="1" ht="22.5" customHeight="1" spans="1:3">
      <c r="A67" s="256" t="s">
        <v>226</v>
      </c>
      <c r="B67" s="252" t="s">
        <v>227</v>
      </c>
      <c r="C67" s="250">
        <v>140</v>
      </c>
    </row>
    <row r="68" s="236" customFormat="1" ht="22.5" customHeight="1" spans="1:3">
      <c r="A68" s="256" t="s">
        <v>228</v>
      </c>
      <c r="B68" s="252" t="s">
        <v>229</v>
      </c>
      <c r="C68" s="250">
        <v>0</v>
      </c>
    </row>
    <row r="69" s="236" customFormat="1" ht="22.5" customHeight="1" spans="1:3">
      <c r="A69" s="256" t="s">
        <v>230</v>
      </c>
      <c r="B69" s="252" t="s">
        <v>231</v>
      </c>
      <c r="C69" s="250">
        <v>0</v>
      </c>
    </row>
    <row r="70" s="236" customFormat="1" ht="22.5" customHeight="1" spans="1:3">
      <c r="A70" s="256" t="s">
        <v>232</v>
      </c>
      <c r="B70" s="252" t="s">
        <v>233</v>
      </c>
      <c r="C70" s="250">
        <v>4173</v>
      </c>
    </row>
    <row r="71" s="236" customFormat="1" ht="22.5" customHeight="1" spans="1:3">
      <c r="A71" s="256" t="s">
        <v>234</v>
      </c>
      <c r="B71" s="252" t="s">
        <v>235</v>
      </c>
      <c r="C71" s="250">
        <v>143</v>
      </c>
    </row>
    <row r="72" s="236" customFormat="1" ht="22.5" customHeight="1" spans="1:3">
      <c r="A72" s="256" t="s">
        <v>236</v>
      </c>
      <c r="B72" s="252" t="s">
        <v>237</v>
      </c>
      <c r="C72" s="250">
        <v>12816</v>
      </c>
    </row>
    <row r="73" s="236" customFormat="1" ht="22.5" customHeight="1" spans="1:3">
      <c r="A73" s="256" t="s">
        <v>238</v>
      </c>
      <c r="B73" s="252" t="s">
        <v>239</v>
      </c>
      <c r="C73" s="250">
        <v>0</v>
      </c>
    </row>
    <row r="74" s="236" customFormat="1" ht="22.5" customHeight="1" spans="1:3">
      <c r="A74" s="256" t="s">
        <v>240</v>
      </c>
      <c r="B74" s="252" t="s">
        <v>241</v>
      </c>
      <c r="C74" s="250">
        <v>632</v>
      </c>
    </row>
    <row r="75" s="236" customFormat="1" ht="22.5" customHeight="1" spans="1:3">
      <c r="A75" s="256" t="s">
        <v>242</v>
      </c>
      <c r="B75" s="252" t="s">
        <v>243</v>
      </c>
      <c r="C75" s="250">
        <v>24300</v>
      </c>
    </row>
    <row r="76" s="236" customFormat="1" ht="22.5" customHeight="1" spans="1:3">
      <c r="A76" s="256" t="s">
        <v>244</v>
      </c>
      <c r="B76" s="252" t="s">
        <v>245</v>
      </c>
      <c r="C76" s="250">
        <v>30700</v>
      </c>
    </row>
    <row r="77" s="236" customFormat="1" ht="22.5" customHeight="1" spans="1:3">
      <c r="A77" s="256" t="s">
        <v>246</v>
      </c>
      <c r="B77" s="252" t="s">
        <v>247</v>
      </c>
      <c r="C77" s="250">
        <v>600</v>
      </c>
    </row>
    <row r="78" s="236" customFormat="1" ht="22.5" customHeight="1" spans="1:3">
      <c r="A78" s="256" t="s">
        <v>248</v>
      </c>
      <c r="B78" s="252" t="s">
        <v>249</v>
      </c>
      <c r="C78" s="250">
        <v>17521</v>
      </c>
    </row>
    <row r="79" s="236" customFormat="1" ht="22.5" customHeight="1" spans="1:3">
      <c r="A79" s="256" t="s">
        <v>250</v>
      </c>
      <c r="B79" s="252" t="s">
        <v>251</v>
      </c>
      <c r="C79" s="250">
        <v>0</v>
      </c>
    </row>
    <row r="80" s="236" customFormat="1" ht="24.95" customHeight="1" spans="1:3">
      <c r="A80" s="256" t="s">
        <v>252</v>
      </c>
      <c r="B80" s="252" t="s">
        <v>253</v>
      </c>
      <c r="C80" s="250">
        <v>3094</v>
      </c>
    </row>
    <row r="81" s="236" customFormat="1" ht="18" customHeight="1" spans="1:3">
      <c r="A81" s="256" t="s">
        <v>254</v>
      </c>
      <c r="B81" s="252" t="s">
        <v>255</v>
      </c>
      <c r="C81" s="250">
        <v>90</v>
      </c>
    </row>
    <row r="82" s="236" customFormat="1" ht="22.5" customHeight="1" spans="1:3">
      <c r="A82" s="256" t="s">
        <v>256</v>
      </c>
      <c r="B82" s="252" t="s">
        <v>257</v>
      </c>
      <c r="C82" s="250">
        <v>0</v>
      </c>
    </row>
    <row r="83" s="236" customFormat="1" ht="22.5" customHeight="1" spans="1:3">
      <c r="A83" s="256" t="s">
        <v>258</v>
      </c>
      <c r="B83" s="252" t="s">
        <v>259</v>
      </c>
      <c r="C83" s="250">
        <v>0</v>
      </c>
    </row>
    <row r="84" s="236" customFormat="1" ht="22.5" customHeight="1" spans="1:3">
      <c r="A84" s="256" t="s">
        <v>260</v>
      </c>
      <c r="B84" s="252" t="s">
        <v>261</v>
      </c>
      <c r="C84" s="250">
        <v>2302</v>
      </c>
    </row>
    <row r="85" s="236" customFormat="1" ht="22.5" customHeight="1" spans="1:3">
      <c r="A85" s="256" t="s">
        <v>262</v>
      </c>
      <c r="B85" s="252" t="s">
        <v>263</v>
      </c>
      <c r="C85" s="250">
        <v>0</v>
      </c>
    </row>
    <row r="86" s="236" customFormat="1" ht="22.5" customHeight="1" spans="1:3">
      <c r="A86" s="254" t="s">
        <v>264</v>
      </c>
      <c r="B86" s="255" t="s">
        <v>265</v>
      </c>
      <c r="C86" s="247">
        <v>43509</v>
      </c>
    </row>
    <row r="87" s="236" customFormat="1" ht="22.5" customHeight="1" spans="1:3">
      <c r="A87" s="254" t="s">
        <v>266</v>
      </c>
      <c r="B87" s="255" t="s">
        <v>92</v>
      </c>
      <c r="C87" s="247">
        <v>5180</v>
      </c>
    </row>
    <row r="88" s="236" customFormat="1" ht="22.5" customHeight="1" spans="1:3">
      <c r="A88" s="256" t="s">
        <v>267</v>
      </c>
      <c r="B88" s="252" t="s">
        <v>268</v>
      </c>
      <c r="C88" s="250">
        <v>5180</v>
      </c>
    </row>
    <row r="89" s="236" customFormat="1" ht="22.5" customHeight="1" spans="1:3">
      <c r="A89" s="257" t="s">
        <v>269</v>
      </c>
      <c r="B89" s="258" t="s">
        <v>94</v>
      </c>
      <c r="C89" s="259">
        <v>46336</v>
      </c>
    </row>
    <row r="90" s="236" customFormat="1" ht="22.5" customHeight="1" spans="1:3">
      <c r="A90" s="260" t="s">
        <v>270</v>
      </c>
      <c r="B90" s="261" t="s">
        <v>271</v>
      </c>
      <c r="C90" s="262">
        <v>46336</v>
      </c>
    </row>
    <row r="91" s="236" customFormat="1" ht="22.5" customHeight="1" spans="1:3">
      <c r="A91" s="302" t="s">
        <v>272</v>
      </c>
      <c r="B91" s="255" t="s">
        <v>96</v>
      </c>
      <c r="C91" s="247">
        <v>23880</v>
      </c>
    </row>
    <row r="92" s="236" customFormat="1" ht="22.5" customHeight="1" spans="1:3">
      <c r="A92" s="303" t="s">
        <v>273</v>
      </c>
      <c r="B92" s="252" t="s">
        <v>274</v>
      </c>
      <c r="C92" s="250">
        <v>23880</v>
      </c>
    </row>
    <row r="93" s="236" customFormat="1" ht="22.5" customHeight="1" spans="1:3">
      <c r="A93" s="263">
        <v>11015</v>
      </c>
      <c r="B93" s="264" t="s">
        <v>98</v>
      </c>
      <c r="C93" s="247">
        <v>3384</v>
      </c>
    </row>
    <row r="94" s="237" customFormat="1" ht="22.5" customHeight="1" spans="1:3">
      <c r="A94" s="253"/>
      <c r="B94" s="265" t="s">
        <v>99</v>
      </c>
      <c r="C94" s="247">
        <v>443880</v>
      </c>
    </row>
    <row r="95" s="236" customFormat="1" ht="24.75" customHeight="1" spans="1:2">
      <c r="A95" s="266"/>
      <c r="B95" s="266"/>
    </row>
    <row r="96" s="236" customFormat="1" ht="24.75" customHeight="1" spans="1:2">
      <c r="A96" s="266"/>
      <c r="B96" s="266"/>
    </row>
    <row r="97" s="236" customFormat="1" ht="24.75" customHeight="1" spans="1:2">
      <c r="A97" s="266"/>
      <c r="B97" s="266"/>
    </row>
    <row r="98" s="236" customFormat="1" ht="24.75" customHeight="1" spans="1:2">
      <c r="A98" s="266"/>
      <c r="B98" s="266"/>
    </row>
    <row r="99" s="236" customFormat="1" ht="24.75" customHeight="1" spans="1:2">
      <c r="A99" s="266"/>
      <c r="B99" s="266"/>
    </row>
    <row r="100" s="236" customFormat="1" ht="24.75" customHeight="1" spans="1:2">
      <c r="A100" s="266"/>
      <c r="B100" s="266"/>
    </row>
    <row r="101" s="236" customFormat="1" ht="24.75" customHeight="1" spans="1:2">
      <c r="A101" s="266"/>
      <c r="B101" s="266"/>
    </row>
    <row r="102" s="236" customFormat="1" ht="24.75" customHeight="1" spans="1:2">
      <c r="A102" s="266"/>
      <c r="B102" s="266"/>
    </row>
    <row r="103" s="236" customFormat="1" ht="24.75" customHeight="1" spans="1:2">
      <c r="A103" s="266"/>
      <c r="B103" s="266"/>
    </row>
    <row r="104" s="236" customFormat="1" ht="24.75" customHeight="1" spans="1:2">
      <c r="A104" s="266"/>
      <c r="B104" s="266"/>
    </row>
    <row r="105" s="236" customFormat="1" ht="24.75" customHeight="1" spans="1:2">
      <c r="A105" s="266"/>
      <c r="B105" s="266"/>
    </row>
    <row r="106" s="236" customFormat="1" ht="24.75" customHeight="1" spans="1:2">
      <c r="A106" s="266"/>
      <c r="B106" s="266"/>
    </row>
    <row r="107" s="236" customFormat="1" ht="24.75" customHeight="1" spans="1:2">
      <c r="A107" s="266"/>
      <c r="B107" s="266"/>
    </row>
    <row r="108" s="236" customFormat="1" ht="24.75" customHeight="1" spans="1:2">
      <c r="A108" s="266"/>
      <c r="B108" s="266"/>
    </row>
    <row r="109" s="236" customFormat="1" ht="24.75" customHeight="1" spans="1:2">
      <c r="A109" s="266"/>
      <c r="B109" s="266"/>
    </row>
    <row r="110" s="236" customFormat="1" ht="24.75" customHeight="1" spans="1:2">
      <c r="A110" s="266"/>
      <c r="B110" s="266"/>
    </row>
    <row r="111" s="236" customFormat="1" ht="24.75" customHeight="1" spans="1:2">
      <c r="A111" s="266"/>
      <c r="B111" s="266"/>
    </row>
    <row r="112" s="236" customFormat="1" ht="24.75" customHeight="1" spans="1:2">
      <c r="A112" s="266"/>
      <c r="B112" s="266"/>
    </row>
    <row r="113" s="236" customFormat="1" ht="24.75" customHeight="1" spans="1:2">
      <c r="A113" s="266"/>
      <c r="B113" s="266"/>
    </row>
    <row r="114" s="236" customFormat="1" ht="24.75" customHeight="1" spans="1:2">
      <c r="A114" s="266"/>
      <c r="B114" s="266"/>
    </row>
    <row r="115" s="236" customFormat="1" ht="24.75" customHeight="1" spans="1:2">
      <c r="A115" s="266"/>
      <c r="B115" s="266"/>
    </row>
    <row r="116" s="236" customFormat="1" ht="24.75" customHeight="1" spans="1:2">
      <c r="A116" s="266"/>
      <c r="B116" s="266"/>
    </row>
    <row r="117" s="236" customFormat="1" ht="24.75" customHeight="1" spans="1:2">
      <c r="A117" s="266"/>
      <c r="B117" s="266"/>
    </row>
    <row r="118" s="236" customFormat="1" ht="24.75" customHeight="1" spans="1:2">
      <c r="A118" s="266"/>
      <c r="B118" s="266"/>
    </row>
    <row r="119" s="236" customFormat="1" ht="24.75" customHeight="1" spans="1:2">
      <c r="A119" s="266"/>
      <c r="B119" s="266"/>
    </row>
    <row r="120" s="236" customFormat="1" ht="24.75" customHeight="1" spans="1:2">
      <c r="A120" s="266"/>
      <c r="B120" s="266"/>
    </row>
    <row r="121" s="236" customFormat="1" ht="24.75" customHeight="1" spans="1:2">
      <c r="A121" s="266"/>
      <c r="B121" s="266"/>
    </row>
    <row r="122" s="236" customFormat="1" ht="24.75" customHeight="1" spans="1:2">
      <c r="A122" s="266"/>
      <c r="B122" s="266"/>
    </row>
    <row r="123" s="236" customFormat="1" ht="24.75" customHeight="1" spans="1:2">
      <c r="A123" s="266"/>
      <c r="B123" s="266"/>
    </row>
    <row r="124" s="236" customFormat="1" ht="24.75" customHeight="1" spans="1:2">
      <c r="A124" s="266"/>
      <c r="B124" s="266"/>
    </row>
    <row r="125" s="236" customFormat="1" ht="24.75" customHeight="1" spans="1:2">
      <c r="A125" s="266"/>
      <c r="B125" s="266"/>
    </row>
    <row r="126" s="236" customFormat="1" ht="24.75" customHeight="1" spans="1:2">
      <c r="A126" s="266"/>
      <c r="B126" s="266"/>
    </row>
    <row r="127" s="236" customFormat="1" ht="24.75" customHeight="1" spans="1:2">
      <c r="A127" s="266"/>
      <c r="B127" s="266"/>
    </row>
    <row r="128" s="236" customFormat="1" ht="24.75" customHeight="1" spans="1:2">
      <c r="A128" s="266"/>
      <c r="B128" s="266"/>
    </row>
    <row r="129" s="236" customFormat="1" ht="24.75" customHeight="1" spans="1:2">
      <c r="A129" s="266"/>
      <c r="B129" s="266"/>
    </row>
    <row r="130" s="236" customFormat="1" ht="24.75" customHeight="1" spans="1:2">
      <c r="A130" s="266"/>
      <c r="B130" s="266"/>
    </row>
    <row r="131" s="236" customFormat="1" ht="24.75" customHeight="1" spans="1:2">
      <c r="A131" s="266"/>
      <c r="B131" s="266"/>
    </row>
    <row r="132" s="236" customFormat="1" ht="24.75" customHeight="1" spans="1:2">
      <c r="A132" s="266"/>
      <c r="B132" s="266"/>
    </row>
    <row r="133" s="236" customFormat="1" ht="24.75" customHeight="1" spans="1:2">
      <c r="A133" s="266"/>
      <c r="B133" s="266"/>
    </row>
    <row r="134" s="236" customFormat="1" ht="24.75" customHeight="1" spans="1:2">
      <c r="A134" s="266"/>
      <c r="B134" s="266"/>
    </row>
    <row r="135" s="236" customFormat="1" ht="24.75" customHeight="1" spans="1:2">
      <c r="A135" s="266"/>
      <c r="B135" s="266"/>
    </row>
    <row r="136" s="236" customFormat="1" ht="24.75" customHeight="1" spans="1:2">
      <c r="A136" s="266"/>
      <c r="B136" s="266"/>
    </row>
    <row r="137" s="236" customFormat="1" ht="24.75" customHeight="1" spans="1:2">
      <c r="A137" s="266"/>
      <c r="B137" s="266"/>
    </row>
    <row r="138" s="236" customFormat="1" ht="24.75" customHeight="1" spans="1:2">
      <c r="A138" s="266"/>
      <c r="B138" s="266"/>
    </row>
    <row r="139" s="236" customFormat="1" ht="24.75" customHeight="1" spans="1:2">
      <c r="A139" s="266"/>
      <c r="B139" s="266"/>
    </row>
    <row r="140" s="236" customFormat="1" ht="24.75" customHeight="1" spans="1:2">
      <c r="A140" s="266"/>
      <c r="B140" s="266"/>
    </row>
    <row r="141" s="236" customFormat="1" ht="24.75" customHeight="1" spans="1:2">
      <c r="A141" s="266"/>
      <c r="B141" s="266"/>
    </row>
    <row r="142" s="236" customFormat="1" ht="24.75" customHeight="1" spans="1:2">
      <c r="A142" s="266"/>
      <c r="B142" s="266"/>
    </row>
    <row r="143" s="236" customFormat="1" ht="24.75" customHeight="1" spans="1:3">
      <c r="A143" s="238"/>
      <c r="B143" s="266"/>
      <c r="C143" s="239"/>
    </row>
    <row r="144" s="236" customFormat="1" ht="24.75" customHeight="1" spans="1:3">
      <c r="A144" s="238"/>
      <c r="B144" s="238"/>
      <c r="C144" s="239"/>
    </row>
    <row r="145" s="236" customFormat="1" ht="24.75" customHeight="1" spans="1:3">
      <c r="A145" s="238"/>
      <c r="B145" s="238"/>
      <c r="C145" s="239"/>
    </row>
    <row r="146" s="236" customFormat="1" ht="24.75" customHeight="1" spans="1:3">
      <c r="A146" s="238"/>
      <c r="B146" s="238"/>
      <c r="C146" s="239"/>
    </row>
    <row r="147" s="236" customFormat="1" ht="24.75" customHeight="1" spans="1:3">
      <c r="A147" s="238"/>
      <c r="B147" s="238"/>
      <c r="C147" s="239"/>
    </row>
    <row r="148" s="236" customFormat="1" ht="24.75" customHeight="1" spans="1:3">
      <c r="A148" s="238"/>
      <c r="B148" s="238"/>
      <c r="C148" s="239"/>
    </row>
    <row r="149" s="236" customFormat="1" ht="24.75" customHeight="1" spans="1:3">
      <c r="A149" s="238"/>
      <c r="B149" s="238"/>
      <c r="C149" s="239"/>
    </row>
  </sheetData>
  <mergeCells count="1">
    <mergeCell ref="A2:C2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useFirstPageNumber="1" horizontalDpi="600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FL368"/>
  <sheetViews>
    <sheetView showZeros="0" workbookViewId="0">
      <pane xSplit="1" ySplit="6" topLeftCell="B59" activePane="bottomRight" state="frozen"/>
      <selection/>
      <selection pane="topRight"/>
      <selection pane="bottomLeft"/>
      <selection pane="bottomRight" activeCell="D4" sqref="D4"/>
    </sheetView>
  </sheetViews>
  <sheetFormatPr defaultColWidth="8" defaultRowHeight="12.75"/>
  <cols>
    <col min="1" max="1" width="18" style="189" customWidth="1"/>
    <col min="2" max="2" width="38.875" style="190" customWidth="1"/>
    <col min="3" max="3" width="29.5" style="189" customWidth="1"/>
    <col min="4" max="4" width="17.875" style="189" customWidth="1"/>
    <col min="5" max="168" width="8" style="189" customWidth="1"/>
    <col min="169" max="169" width="8" style="191" customWidth="1"/>
    <col min="170" max="16384" width="8" style="191"/>
  </cols>
  <sheetData>
    <row r="1" ht="17.1" customHeight="1" spans="1:3">
      <c r="A1" s="2" t="s">
        <v>275</v>
      </c>
      <c r="B1" s="2"/>
      <c r="C1" s="192"/>
    </row>
    <row r="2" s="186" customFormat="1" ht="22.5" spans="1:3">
      <c r="A2" s="193" t="s">
        <v>276</v>
      </c>
      <c r="B2" s="193"/>
      <c r="C2" s="193"/>
    </row>
    <row r="3" s="186" customFormat="1" ht="23.1" customHeight="1" spans="3:3">
      <c r="C3" s="194" t="s">
        <v>53</v>
      </c>
    </row>
    <row r="4" s="186" customFormat="1" ht="21" customHeight="1" spans="1:3">
      <c r="A4" s="195" t="s">
        <v>103</v>
      </c>
      <c r="B4" s="195" t="s">
        <v>54</v>
      </c>
      <c r="C4" s="196" t="s">
        <v>104</v>
      </c>
    </row>
    <row r="5" s="186" customFormat="1" ht="17" customHeight="1" spans="1:3">
      <c r="A5" s="197"/>
      <c r="B5" s="197"/>
      <c r="C5" s="198"/>
    </row>
    <row r="6" s="187" customFormat="1" ht="22.5" customHeight="1" spans="1:168">
      <c r="A6" s="199"/>
      <c r="B6" s="200" t="s">
        <v>277</v>
      </c>
      <c r="C6" s="201">
        <v>408480</v>
      </c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02"/>
      <c r="BS6" s="202"/>
      <c r="BT6" s="202"/>
      <c r="BU6" s="202"/>
      <c r="BV6" s="202"/>
      <c r="BW6" s="202"/>
      <c r="BX6" s="202"/>
      <c r="BY6" s="202"/>
      <c r="BZ6" s="202"/>
      <c r="CA6" s="202"/>
      <c r="CB6" s="202"/>
      <c r="CC6" s="202"/>
      <c r="CD6" s="202"/>
      <c r="CE6" s="202"/>
      <c r="CF6" s="202"/>
      <c r="CG6" s="202"/>
      <c r="CH6" s="202"/>
      <c r="CI6" s="202"/>
      <c r="CJ6" s="202"/>
      <c r="CK6" s="202"/>
      <c r="CL6" s="202"/>
      <c r="CM6" s="202"/>
      <c r="CN6" s="202"/>
      <c r="CO6" s="202"/>
      <c r="CP6" s="202"/>
      <c r="CQ6" s="202"/>
      <c r="CR6" s="202"/>
      <c r="CS6" s="202"/>
      <c r="CT6" s="202"/>
      <c r="CU6" s="202"/>
      <c r="CV6" s="202"/>
      <c r="CW6" s="202"/>
      <c r="CX6" s="202"/>
      <c r="CY6" s="202"/>
      <c r="CZ6" s="202"/>
      <c r="DA6" s="202"/>
      <c r="DB6" s="202"/>
      <c r="DC6" s="202"/>
      <c r="DD6" s="202"/>
      <c r="DE6" s="202"/>
      <c r="DF6" s="202"/>
      <c r="DG6" s="202"/>
      <c r="DH6" s="202"/>
      <c r="DI6" s="202"/>
      <c r="DJ6" s="202"/>
      <c r="DK6" s="202"/>
      <c r="DL6" s="202"/>
      <c r="DM6" s="202"/>
      <c r="DN6" s="202"/>
      <c r="DO6" s="202"/>
      <c r="DP6" s="202"/>
      <c r="DQ6" s="202"/>
      <c r="DR6" s="202"/>
      <c r="DS6" s="202"/>
      <c r="DT6" s="202"/>
      <c r="DU6" s="202"/>
      <c r="DV6" s="202"/>
      <c r="DW6" s="202"/>
      <c r="DX6" s="202"/>
      <c r="DY6" s="202"/>
      <c r="DZ6" s="202"/>
      <c r="EA6" s="202"/>
      <c r="EB6" s="202"/>
      <c r="EC6" s="202"/>
      <c r="ED6" s="202"/>
      <c r="EE6" s="202"/>
      <c r="EF6" s="202"/>
      <c r="EG6" s="202"/>
      <c r="EH6" s="202"/>
      <c r="EI6" s="202"/>
      <c r="EJ6" s="202"/>
      <c r="EK6" s="202"/>
      <c r="EL6" s="202"/>
      <c r="EM6" s="202"/>
      <c r="EN6" s="202"/>
      <c r="EO6" s="202"/>
      <c r="EP6" s="202"/>
      <c r="EQ6" s="202"/>
      <c r="ER6" s="202"/>
      <c r="ES6" s="202"/>
      <c r="ET6" s="202"/>
      <c r="EU6" s="202"/>
      <c r="EV6" s="202"/>
      <c r="EW6" s="202"/>
      <c r="EX6" s="202"/>
      <c r="EY6" s="202"/>
      <c r="EZ6" s="202"/>
      <c r="FA6" s="202"/>
      <c r="FB6" s="202"/>
      <c r="FC6" s="202"/>
      <c r="FD6" s="202"/>
      <c r="FE6" s="202"/>
      <c r="FF6" s="202"/>
      <c r="FG6" s="202"/>
      <c r="FH6" s="202"/>
      <c r="FI6" s="202"/>
      <c r="FJ6" s="202"/>
      <c r="FK6" s="202"/>
      <c r="FL6" s="202"/>
    </row>
    <row r="7" s="187" customFormat="1" ht="22.5" customHeight="1" spans="1:168">
      <c r="A7" s="203" t="s">
        <v>278</v>
      </c>
      <c r="B7" s="204" t="s">
        <v>58</v>
      </c>
      <c r="C7" s="205">
        <v>29126</v>
      </c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202"/>
      <c r="BS7" s="202"/>
      <c r="BT7" s="202"/>
      <c r="BU7" s="202"/>
      <c r="BV7" s="202"/>
      <c r="BW7" s="202"/>
      <c r="BX7" s="202"/>
      <c r="BY7" s="202"/>
      <c r="BZ7" s="202"/>
      <c r="CA7" s="202"/>
      <c r="CB7" s="202"/>
      <c r="CC7" s="202"/>
      <c r="CD7" s="202"/>
      <c r="CE7" s="202"/>
      <c r="CF7" s="202"/>
      <c r="CG7" s="202"/>
      <c r="CH7" s="202"/>
      <c r="CI7" s="202"/>
      <c r="CJ7" s="202"/>
      <c r="CK7" s="202"/>
      <c r="CL7" s="202"/>
      <c r="CM7" s="202"/>
      <c r="CN7" s="202"/>
      <c r="CO7" s="202"/>
      <c r="CP7" s="202"/>
      <c r="CQ7" s="202"/>
      <c r="CR7" s="202"/>
      <c r="CS7" s="202"/>
      <c r="CT7" s="202"/>
      <c r="CU7" s="202"/>
      <c r="CV7" s="202"/>
      <c r="CW7" s="202"/>
      <c r="CX7" s="202"/>
      <c r="CY7" s="202"/>
      <c r="CZ7" s="202"/>
      <c r="DA7" s="202"/>
      <c r="DB7" s="202"/>
      <c r="DC7" s="202"/>
      <c r="DD7" s="202"/>
      <c r="DE7" s="202"/>
      <c r="DF7" s="202"/>
      <c r="DG7" s="202"/>
      <c r="DH7" s="202"/>
      <c r="DI7" s="202"/>
      <c r="DJ7" s="202"/>
      <c r="DK7" s="202"/>
      <c r="DL7" s="202"/>
      <c r="DM7" s="202"/>
      <c r="DN7" s="202"/>
      <c r="DO7" s="202"/>
      <c r="DP7" s="202"/>
      <c r="DQ7" s="202"/>
      <c r="DR7" s="202"/>
      <c r="DS7" s="202"/>
      <c r="DT7" s="202"/>
      <c r="DU7" s="202"/>
      <c r="DV7" s="202"/>
      <c r="DW7" s="202"/>
      <c r="DX7" s="202"/>
      <c r="DY7" s="202"/>
      <c r="DZ7" s="202"/>
      <c r="EA7" s="202"/>
      <c r="EB7" s="202"/>
      <c r="EC7" s="202"/>
      <c r="ED7" s="202"/>
      <c r="EE7" s="202"/>
      <c r="EF7" s="202"/>
      <c r="EG7" s="202"/>
      <c r="EH7" s="202"/>
      <c r="EI7" s="202"/>
      <c r="EJ7" s="202"/>
      <c r="EK7" s="202"/>
      <c r="EL7" s="202"/>
      <c r="EM7" s="202"/>
      <c r="EN7" s="202"/>
      <c r="EO7" s="202"/>
      <c r="EP7" s="202"/>
      <c r="EQ7" s="202"/>
      <c r="ER7" s="202"/>
      <c r="ES7" s="202"/>
      <c r="ET7" s="202"/>
      <c r="EU7" s="202"/>
      <c r="EV7" s="202"/>
      <c r="EW7" s="202"/>
      <c r="EX7" s="202"/>
      <c r="EY7" s="202"/>
      <c r="EZ7" s="202"/>
      <c r="FA7" s="202"/>
      <c r="FB7" s="202"/>
      <c r="FC7" s="202"/>
      <c r="FD7" s="202"/>
      <c r="FE7" s="202"/>
      <c r="FF7" s="202"/>
      <c r="FG7" s="202"/>
      <c r="FH7" s="202"/>
      <c r="FI7" s="202"/>
      <c r="FJ7" s="202"/>
      <c r="FK7" s="202"/>
      <c r="FL7" s="202"/>
    </row>
    <row r="8" s="187" customFormat="1" ht="22.5" customHeight="1" spans="1:168">
      <c r="A8" s="206" t="s">
        <v>279</v>
      </c>
      <c r="B8" s="207" t="s">
        <v>280</v>
      </c>
      <c r="C8" s="208">
        <v>630</v>
      </c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202"/>
      <c r="BK8" s="202"/>
      <c r="BL8" s="202"/>
      <c r="BM8" s="202"/>
      <c r="BN8" s="202"/>
      <c r="BO8" s="202"/>
      <c r="BP8" s="202"/>
      <c r="BQ8" s="202"/>
      <c r="BR8" s="202"/>
      <c r="BS8" s="202"/>
      <c r="BT8" s="202"/>
      <c r="BU8" s="202"/>
      <c r="BV8" s="202"/>
      <c r="BW8" s="202"/>
      <c r="BX8" s="202"/>
      <c r="BY8" s="202"/>
      <c r="BZ8" s="202"/>
      <c r="CA8" s="202"/>
      <c r="CB8" s="202"/>
      <c r="CC8" s="202"/>
      <c r="CD8" s="202"/>
      <c r="CE8" s="202"/>
      <c r="CF8" s="202"/>
      <c r="CG8" s="202"/>
      <c r="CH8" s="202"/>
      <c r="CI8" s="202"/>
      <c r="CJ8" s="202"/>
      <c r="CK8" s="202"/>
      <c r="CL8" s="202"/>
      <c r="CM8" s="202"/>
      <c r="CN8" s="202"/>
      <c r="CO8" s="202"/>
      <c r="CP8" s="202"/>
      <c r="CQ8" s="202"/>
      <c r="CR8" s="202"/>
      <c r="CS8" s="202"/>
      <c r="CT8" s="202"/>
      <c r="CU8" s="202"/>
      <c r="CV8" s="202"/>
      <c r="CW8" s="202"/>
      <c r="CX8" s="202"/>
      <c r="CY8" s="202"/>
      <c r="CZ8" s="202"/>
      <c r="DA8" s="202"/>
      <c r="DB8" s="202"/>
      <c r="DC8" s="202"/>
      <c r="DD8" s="202"/>
      <c r="DE8" s="202"/>
      <c r="DF8" s="202"/>
      <c r="DG8" s="202"/>
      <c r="DH8" s="202"/>
      <c r="DI8" s="202"/>
      <c r="DJ8" s="202"/>
      <c r="DK8" s="202"/>
      <c r="DL8" s="202"/>
      <c r="DM8" s="202"/>
      <c r="DN8" s="202"/>
      <c r="DO8" s="202"/>
      <c r="DP8" s="202"/>
      <c r="DQ8" s="202"/>
      <c r="DR8" s="202"/>
      <c r="DS8" s="202"/>
      <c r="DT8" s="202"/>
      <c r="DU8" s="202"/>
      <c r="DV8" s="202"/>
      <c r="DW8" s="202"/>
      <c r="DX8" s="202"/>
      <c r="DY8" s="202"/>
      <c r="DZ8" s="202"/>
      <c r="EA8" s="202"/>
      <c r="EB8" s="202"/>
      <c r="EC8" s="202"/>
      <c r="ED8" s="202"/>
      <c r="EE8" s="202"/>
      <c r="EF8" s="202"/>
      <c r="EG8" s="202"/>
      <c r="EH8" s="202"/>
      <c r="EI8" s="202"/>
      <c r="EJ8" s="202"/>
      <c r="EK8" s="202"/>
      <c r="EL8" s="202"/>
      <c r="EM8" s="202"/>
      <c r="EN8" s="202"/>
      <c r="EO8" s="202"/>
      <c r="EP8" s="202"/>
      <c r="EQ8" s="202"/>
      <c r="ER8" s="202"/>
      <c r="ES8" s="202"/>
      <c r="ET8" s="202"/>
      <c r="EU8" s="202"/>
      <c r="EV8" s="202"/>
      <c r="EW8" s="202"/>
      <c r="EX8" s="202"/>
      <c r="EY8" s="202"/>
      <c r="EZ8" s="202"/>
      <c r="FA8" s="202"/>
      <c r="FB8" s="202"/>
      <c r="FC8" s="202"/>
      <c r="FD8" s="202"/>
      <c r="FE8" s="202"/>
      <c r="FF8" s="202"/>
      <c r="FG8" s="202"/>
      <c r="FH8" s="202"/>
      <c r="FI8" s="202"/>
      <c r="FJ8" s="202"/>
      <c r="FK8" s="202"/>
      <c r="FL8" s="202"/>
    </row>
    <row r="9" s="187" customFormat="1" ht="22.5" customHeight="1" spans="1:168">
      <c r="A9" s="209" t="s">
        <v>281</v>
      </c>
      <c r="B9" s="210" t="s">
        <v>282</v>
      </c>
      <c r="C9" s="211">
        <v>455</v>
      </c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  <c r="BI9" s="202"/>
      <c r="BJ9" s="202"/>
      <c r="BK9" s="202"/>
      <c r="BL9" s="202"/>
      <c r="BM9" s="202"/>
      <c r="BN9" s="202"/>
      <c r="BO9" s="202"/>
      <c r="BP9" s="202"/>
      <c r="BQ9" s="202"/>
      <c r="BR9" s="202"/>
      <c r="BS9" s="202"/>
      <c r="BT9" s="202"/>
      <c r="BU9" s="202"/>
      <c r="BV9" s="202"/>
      <c r="BW9" s="202"/>
      <c r="BX9" s="202"/>
      <c r="BY9" s="202"/>
      <c r="BZ9" s="202"/>
      <c r="CA9" s="202"/>
      <c r="CB9" s="202"/>
      <c r="CC9" s="202"/>
      <c r="CD9" s="202"/>
      <c r="CE9" s="202"/>
      <c r="CF9" s="202"/>
      <c r="CG9" s="202"/>
      <c r="CH9" s="202"/>
      <c r="CI9" s="202"/>
      <c r="CJ9" s="202"/>
      <c r="CK9" s="202"/>
      <c r="CL9" s="202"/>
      <c r="CM9" s="202"/>
      <c r="CN9" s="202"/>
      <c r="CO9" s="202"/>
      <c r="CP9" s="202"/>
      <c r="CQ9" s="202"/>
      <c r="CR9" s="202"/>
      <c r="CS9" s="202"/>
      <c r="CT9" s="202"/>
      <c r="CU9" s="202"/>
      <c r="CV9" s="202"/>
      <c r="CW9" s="202"/>
      <c r="CX9" s="202"/>
      <c r="CY9" s="202"/>
      <c r="CZ9" s="202"/>
      <c r="DA9" s="202"/>
      <c r="DB9" s="202"/>
      <c r="DC9" s="202"/>
      <c r="DD9" s="202"/>
      <c r="DE9" s="202"/>
      <c r="DF9" s="202"/>
      <c r="DG9" s="202"/>
      <c r="DH9" s="202"/>
      <c r="DI9" s="202"/>
      <c r="DJ9" s="202"/>
      <c r="DK9" s="202"/>
      <c r="DL9" s="202"/>
      <c r="DM9" s="202"/>
      <c r="DN9" s="202"/>
      <c r="DO9" s="202"/>
      <c r="DP9" s="202"/>
      <c r="DQ9" s="202"/>
      <c r="DR9" s="202"/>
      <c r="DS9" s="202"/>
      <c r="DT9" s="202"/>
      <c r="DU9" s="202"/>
      <c r="DV9" s="202"/>
      <c r="DW9" s="202"/>
      <c r="DX9" s="202"/>
      <c r="DY9" s="202"/>
      <c r="DZ9" s="202"/>
      <c r="EA9" s="202"/>
      <c r="EB9" s="202"/>
      <c r="EC9" s="202"/>
      <c r="ED9" s="202"/>
      <c r="EE9" s="202"/>
      <c r="EF9" s="202"/>
      <c r="EG9" s="202"/>
      <c r="EH9" s="202"/>
      <c r="EI9" s="202"/>
      <c r="EJ9" s="202"/>
      <c r="EK9" s="202"/>
      <c r="EL9" s="202"/>
      <c r="EM9" s="202"/>
      <c r="EN9" s="202"/>
      <c r="EO9" s="202"/>
      <c r="EP9" s="202"/>
      <c r="EQ9" s="202"/>
      <c r="ER9" s="202"/>
      <c r="ES9" s="202"/>
      <c r="ET9" s="202"/>
      <c r="EU9" s="202"/>
      <c r="EV9" s="202"/>
      <c r="EW9" s="202"/>
      <c r="EX9" s="202"/>
      <c r="EY9" s="202"/>
      <c r="EZ9" s="202"/>
      <c r="FA9" s="202"/>
      <c r="FB9" s="202"/>
      <c r="FC9" s="202"/>
      <c r="FD9" s="202"/>
      <c r="FE9" s="202"/>
      <c r="FF9" s="202"/>
      <c r="FG9" s="202"/>
      <c r="FH9" s="202"/>
      <c r="FI9" s="202"/>
      <c r="FJ9" s="202"/>
      <c r="FK9" s="202"/>
      <c r="FL9" s="202"/>
    </row>
    <row r="10" s="187" customFormat="1" ht="22.5" customHeight="1" spans="1:168">
      <c r="A10" s="209" t="s">
        <v>283</v>
      </c>
      <c r="B10" s="210" t="s">
        <v>284</v>
      </c>
      <c r="C10" s="211">
        <v>110</v>
      </c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202"/>
      <c r="BR10" s="202"/>
      <c r="BS10" s="202"/>
      <c r="BT10" s="202"/>
      <c r="BU10" s="202"/>
      <c r="BV10" s="202"/>
      <c r="BW10" s="202"/>
      <c r="BX10" s="202"/>
      <c r="BY10" s="202"/>
      <c r="BZ10" s="202"/>
      <c r="CA10" s="202"/>
      <c r="CB10" s="202"/>
      <c r="CC10" s="202"/>
      <c r="CD10" s="202"/>
      <c r="CE10" s="202"/>
      <c r="CF10" s="202"/>
      <c r="CG10" s="202"/>
      <c r="CH10" s="202"/>
      <c r="CI10" s="202"/>
      <c r="CJ10" s="202"/>
      <c r="CK10" s="202"/>
      <c r="CL10" s="202"/>
      <c r="CM10" s="202"/>
      <c r="CN10" s="202"/>
      <c r="CO10" s="202"/>
      <c r="CP10" s="202"/>
      <c r="CQ10" s="202"/>
      <c r="CR10" s="202"/>
      <c r="CS10" s="202"/>
      <c r="CT10" s="202"/>
      <c r="CU10" s="202"/>
      <c r="CV10" s="202"/>
      <c r="CW10" s="202"/>
      <c r="CX10" s="202"/>
      <c r="CY10" s="202"/>
      <c r="CZ10" s="202"/>
      <c r="DA10" s="202"/>
      <c r="DB10" s="202"/>
      <c r="DC10" s="202"/>
      <c r="DD10" s="202"/>
      <c r="DE10" s="202"/>
      <c r="DF10" s="202"/>
      <c r="DG10" s="202"/>
      <c r="DH10" s="202"/>
      <c r="DI10" s="202"/>
      <c r="DJ10" s="202"/>
      <c r="DK10" s="202"/>
      <c r="DL10" s="202"/>
      <c r="DM10" s="202"/>
      <c r="DN10" s="202"/>
      <c r="DO10" s="202"/>
      <c r="DP10" s="202"/>
      <c r="DQ10" s="202"/>
      <c r="DR10" s="202"/>
      <c r="DS10" s="202"/>
      <c r="DT10" s="202"/>
      <c r="DU10" s="202"/>
      <c r="DV10" s="202"/>
      <c r="DW10" s="202"/>
      <c r="DX10" s="202"/>
      <c r="DY10" s="202"/>
      <c r="DZ10" s="202"/>
      <c r="EA10" s="202"/>
      <c r="EB10" s="202"/>
      <c r="EC10" s="202"/>
      <c r="ED10" s="202"/>
      <c r="EE10" s="202"/>
      <c r="EF10" s="202"/>
      <c r="EG10" s="202"/>
      <c r="EH10" s="202"/>
      <c r="EI10" s="202"/>
      <c r="EJ10" s="202"/>
      <c r="EK10" s="202"/>
      <c r="EL10" s="202"/>
      <c r="EM10" s="202"/>
      <c r="EN10" s="202"/>
      <c r="EO10" s="202"/>
      <c r="EP10" s="202"/>
      <c r="EQ10" s="202"/>
      <c r="ER10" s="202"/>
      <c r="ES10" s="202"/>
      <c r="ET10" s="202"/>
      <c r="EU10" s="202"/>
      <c r="EV10" s="202"/>
      <c r="EW10" s="202"/>
      <c r="EX10" s="202"/>
      <c r="EY10" s="202"/>
      <c r="EZ10" s="202"/>
      <c r="FA10" s="202"/>
      <c r="FB10" s="202"/>
      <c r="FC10" s="202"/>
      <c r="FD10" s="202"/>
      <c r="FE10" s="202"/>
      <c r="FF10" s="202"/>
      <c r="FG10" s="202"/>
      <c r="FH10" s="202"/>
      <c r="FI10" s="202"/>
      <c r="FJ10" s="202"/>
      <c r="FK10" s="202"/>
      <c r="FL10" s="202"/>
    </row>
    <row r="11" s="187" customFormat="1" ht="22.5" customHeight="1" spans="1:168">
      <c r="A11" s="209" t="s">
        <v>285</v>
      </c>
      <c r="B11" s="210" t="s">
        <v>286</v>
      </c>
      <c r="C11" s="211">
        <v>65</v>
      </c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202"/>
      <c r="BK11" s="202"/>
      <c r="BL11" s="202"/>
      <c r="BM11" s="202"/>
      <c r="BN11" s="202"/>
      <c r="BO11" s="202"/>
      <c r="BP11" s="202"/>
      <c r="BQ11" s="202"/>
      <c r="BR11" s="202"/>
      <c r="BS11" s="202"/>
      <c r="BT11" s="202"/>
      <c r="BU11" s="202"/>
      <c r="BV11" s="202"/>
      <c r="BW11" s="202"/>
      <c r="BX11" s="202"/>
      <c r="BY11" s="202"/>
      <c r="BZ11" s="202"/>
      <c r="CA11" s="202"/>
      <c r="CB11" s="202"/>
      <c r="CC11" s="202"/>
      <c r="CD11" s="202"/>
      <c r="CE11" s="202"/>
      <c r="CF11" s="202"/>
      <c r="CG11" s="202"/>
      <c r="CH11" s="202"/>
      <c r="CI11" s="202"/>
      <c r="CJ11" s="202"/>
      <c r="CK11" s="202"/>
      <c r="CL11" s="202"/>
      <c r="CM11" s="202"/>
      <c r="CN11" s="202"/>
      <c r="CO11" s="202"/>
      <c r="CP11" s="202"/>
      <c r="CQ11" s="202"/>
      <c r="CR11" s="202"/>
      <c r="CS11" s="202"/>
      <c r="CT11" s="202"/>
      <c r="CU11" s="202"/>
      <c r="CV11" s="202"/>
      <c r="CW11" s="202"/>
      <c r="CX11" s="202"/>
      <c r="CY11" s="202"/>
      <c r="CZ11" s="202"/>
      <c r="DA11" s="202"/>
      <c r="DB11" s="202"/>
      <c r="DC11" s="202"/>
      <c r="DD11" s="202"/>
      <c r="DE11" s="202"/>
      <c r="DF11" s="202"/>
      <c r="DG11" s="202"/>
      <c r="DH11" s="202"/>
      <c r="DI11" s="202"/>
      <c r="DJ11" s="202"/>
      <c r="DK11" s="202"/>
      <c r="DL11" s="202"/>
      <c r="DM11" s="202"/>
      <c r="DN11" s="202"/>
      <c r="DO11" s="202"/>
      <c r="DP11" s="202"/>
      <c r="DQ11" s="202"/>
      <c r="DR11" s="202"/>
      <c r="DS11" s="202"/>
      <c r="DT11" s="202"/>
      <c r="DU11" s="202"/>
      <c r="DV11" s="202"/>
      <c r="DW11" s="202"/>
      <c r="DX11" s="202"/>
      <c r="DY11" s="202"/>
      <c r="DZ11" s="202"/>
      <c r="EA11" s="202"/>
      <c r="EB11" s="202"/>
      <c r="EC11" s="202"/>
      <c r="ED11" s="202"/>
      <c r="EE11" s="202"/>
      <c r="EF11" s="202"/>
      <c r="EG11" s="202"/>
      <c r="EH11" s="202"/>
      <c r="EI11" s="202"/>
      <c r="EJ11" s="202"/>
      <c r="EK11" s="202"/>
      <c r="EL11" s="202"/>
      <c r="EM11" s="202"/>
      <c r="EN11" s="202"/>
      <c r="EO11" s="202"/>
      <c r="EP11" s="202"/>
      <c r="EQ11" s="202"/>
      <c r="ER11" s="202"/>
      <c r="ES11" s="202"/>
      <c r="ET11" s="202"/>
      <c r="EU11" s="202"/>
      <c r="EV11" s="202"/>
      <c r="EW11" s="202"/>
      <c r="EX11" s="202"/>
      <c r="EY11" s="202"/>
      <c r="EZ11" s="202"/>
      <c r="FA11" s="202"/>
      <c r="FB11" s="202"/>
      <c r="FC11" s="202"/>
      <c r="FD11" s="202"/>
      <c r="FE11" s="202"/>
      <c r="FF11" s="202"/>
      <c r="FG11" s="202"/>
      <c r="FH11" s="202"/>
      <c r="FI11" s="202"/>
      <c r="FJ11" s="202"/>
      <c r="FK11" s="202"/>
      <c r="FL11" s="202"/>
    </row>
    <row r="12" s="187" customFormat="1" ht="22.5" customHeight="1" spans="1:168">
      <c r="A12" s="206" t="s">
        <v>287</v>
      </c>
      <c r="B12" s="207" t="s">
        <v>288</v>
      </c>
      <c r="C12" s="208">
        <v>499</v>
      </c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202"/>
      <c r="BR12" s="202"/>
      <c r="BS12" s="202"/>
      <c r="BT12" s="202"/>
      <c r="BU12" s="202"/>
      <c r="BV12" s="202"/>
      <c r="BW12" s="202"/>
      <c r="BX12" s="202"/>
      <c r="BY12" s="202"/>
      <c r="BZ12" s="202"/>
      <c r="CA12" s="202"/>
      <c r="CB12" s="202"/>
      <c r="CC12" s="202"/>
      <c r="CD12" s="202"/>
      <c r="CE12" s="202"/>
      <c r="CF12" s="202"/>
      <c r="CG12" s="202"/>
      <c r="CH12" s="202"/>
      <c r="CI12" s="202"/>
      <c r="CJ12" s="202"/>
      <c r="CK12" s="202"/>
      <c r="CL12" s="202"/>
      <c r="CM12" s="202"/>
      <c r="CN12" s="202"/>
      <c r="CO12" s="202"/>
      <c r="CP12" s="202"/>
      <c r="CQ12" s="202"/>
      <c r="CR12" s="202"/>
      <c r="CS12" s="202"/>
      <c r="CT12" s="202"/>
      <c r="CU12" s="202"/>
      <c r="CV12" s="202"/>
      <c r="CW12" s="202"/>
      <c r="CX12" s="202"/>
      <c r="CY12" s="202"/>
      <c r="CZ12" s="202"/>
      <c r="DA12" s="202"/>
      <c r="DB12" s="202"/>
      <c r="DC12" s="202"/>
      <c r="DD12" s="202"/>
      <c r="DE12" s="202"/>
      <c r="DF12" s="202"/>
      <c r="DG12" s="202"/>
      <c r="DH12" s="202"/>
      <c r="DI12" s="202"/>
      <c r="DJ12" s="202"/>
      <c r="DK12" s="202"/>
      <c r="DL12" s="202"/>
      <c r="DM12" s="202"/>
      <c r="DN12" s="202"/>
      <c r="DO12" s="202"/>
      <c r="DP12" s="202"/>
      <c r="DQ12" s="202"/>
      <c r="DR12" s="202"/>
      <c r="DS12" s="202"/>
      <c r="DT12" s="202"/>
      <c r="DU12" s="202"/>
      <c r="DV12" s="202"/>
      <c r="DW12" s="202"/>
      <c r="DX12" s="202"/>
      <c r="DY12" s="202"/>
      <c r="DZ12" s="202"/>
      <c r="EA12" s="202"/>
      <c r="EB12" s="202"/>
      <c r="EC12" s="202"/>
      <c r="ED12" s="202"/>
      <c r="EE12" s="202"/>
      <c r="EF12" s="202"/>
      <c r="EG12" s="202"/>
      <c r="EH12" s="202"/>
      <c r="EI12" s="202"/>
      <c r="EJ12" s="202"/>
      <c r="EK12" s="202"/>
      <c r="EL12" s="202"/>
      <c r="EM12" s="202"/>
      <c r="EN12" s="202"/>
      <c r="EO12" s="202"/>
      <c r="EP12" s="202"/>
      <c r="EQ12" s="202"/>
      <c r="ER12" s="202"/>
      <c r="ES12" s="202"/>
      <c r="ET12" s="202"/>
      <c r="EU12" s="202"/>
      <c r="EV12" s="202"/>
      <c r="EW12" s="202"/>
      <c r="EX12" s="202"/>
      <c r="EY12" s="202"/>
      <c r="EZ12" s="202"/>
      <c r="FA12" s="202"/>
      <c r="FB12" s="202"/>
      <c r="FC12" s="202"/>
      <c r="FD12" s="202"/>
      <c r="FE12" s="202"/>
      <c r="FF12" s="202"/>
      <c r="FG12" s="202"/>
      <c r="FH12" s="202"/>
      <c r="FI12" s="202"/>
      <c r="FJ12" s="202"/>
      <c r="FK12" s="202"/>
      <c r="FL12" s="202"/>
    </row>
    <row r="13" s="187" customFormat="1" ht="22.5" customHeight="1" spans="1:168">
      <c r="A13" s="209" t="s">
        <v>289</v>
      </c>
      <c r="B13" s="210" t="s">
        <v>282</v>
      </c>
      <c r="C13" s="211">
        <v>324</v>
      </c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202"/>
      <c r="BR13" s="202"/>
      <c r="BS13" s="202"/>
      <c r="BT13" s="202"/>
      <c r="BU13" s="202"/>
      <c r="BV13" s="202"/>
      <c r="BW13" s="202"/>
      <c r="BX13" s="202"/>
      <c r="BY13" s="202"/>
      <c r="BZ13" s="202"/>
      <c r="CA13" s="202"/>
      <c r="CB13" s="202"/>
      <c r="CC13" s="202"/>
      <c r="CD13" s="202"/>
      <c r="CE13" s="202"/>
      <c r="CF13" s="202"/>
      <c r="CG13" s="202"/>
      <c r="CH13" s="202"/>
      <c r="CI13" s="202"/>
      <c r="CJ13" s="202"/>
      <c r="CK13" s="202"/>
      <c r="CL13" s="202"/>
      <c r="CM13" s="202"/>
      <c r="CN13" s="202"/>
      <c r="CO13" s="202"/>
      <c r="CP13" s="202"/>
      <c r="CQ13" s="202"/>
      <c r="CR13" s="202"/>
      <c r="CS13" s="202"/>
      <c r="CT13" s="202"/>
      <c r="CU13" s="202"/>
      <c r="CV13" s="202"/>
      <c r="CW13" s="202"/>
      <c r="CX13" s="202"/>
      <c r="CY13" s="202"/>
      <c r="CZ13" s="202"/>
      <c r="DA13" s="202"/>
      <c r="DB13" s="202"/>
      <c r="DC13" s="202"/>
      <c r="DD13" s="202"/>
      <c r="DE13" s="202"/>
      <c r="DF13" s="202"/>
      <c r="DG13" s="202"/>
      <c r="DH13" s="202"/>
      <c r="DI13" s="202"/>
      <c r="DJ13" s="202"/>
      <c r="DK13" s="202"/>
      <c r="DL13" s="202"/>
      <c r="DM13" s="202"/>
      <c r="DN13" s="202"/>
      <c r="DO13" s="202"/>
      <c r="DP13" s="202"/>
      <c r="DQ13" s="202"/>
      <c r="DR13" s="202"/>
      <c r="DS13" s="202"/>
      <c r="DT13" s="202"/>
      <c r="DU13" s="202"/>
      <c r="DV13" s="202"/>
      <c r="DW13" s="202"/>
      <c r="DX13" s="202"/>
      <c r="DY13" s="202"/>
      <c r="DZ13" s="202"/>
      <c r="EA13" s="202"/>
      <c r="EB13" s="202"/>
      <c r="EC13" s="202"/>
      <c r="ED13" s="202"/>
      <c r="EE13" s="202"/>
      <c r="EF13" s="202"/>
      <c r="EG13" s="202"/>
      <c r="EH13" s="202"/>
      <c r="EI13" s="202"/>
      <c r="EJ13" s="202"/>
      <c r="EK13" s="202"/>
      <c r="EL13" s="202"/>
      <c r="EM13" s="202"/>
      <c r="EN13" s="202"/>
      <c r="EO13" s="202"/>
      <c r="EP13" s="202"/>
      <c r="EQ13" s="202"/>
      <c r="ER13" s="202"/>
      <c r="ES13" s="202"/>
      <c r="ET13" s="202"/>
      <c r="EU13" s="202"/>
      <c r="EV13" s="202"/>
      <c r="EW13" s="202"/>
      <c r="EX13" s="202"/>
      <c r="EY13" s="202"/>
      <c r="EZ13" s="202"/>
      <c r="FA13" s="202"/>
      <c r="FB13" s="202"/>
      <c r="FC13" s="202"/>
      <c r="FD13" s="202"/>
      <c r="FE13" s="202"/>
      <c r="FF13" s="202"/>
      <c r="FG13" s="202"/>
      <c r="FH13" s="202"/>
      <c r="FI13" s="202"/>
      <c r="FJ13" s="202"/>
      <c r="FK13" s="202"/>
      <c r="FL13" s="202"/>
    </row>
    <row r="14" s="187" customFormat="1" ht="22.5" customHeight="1" spans="1:168">
      <c r="A14" s="209" t="s">
        <v>290</v>
      </c>
      <c r="B14" s="210" t="s">
        <v>291</v>
      </c>
      <c r="C14" s="211">
        <v>110</v>
      </c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202"/>
      <c r="BN14" s="202"/>
      <c r="BO14" s="202"/>
      <c r="BP14" s="202"/>
      <c r="BQ14" s="202"/>
      <c r="BR14" s="202"/>
      <c r="BS14" s="202"/>
      <c r="BT14" s="202"/>
      <c r="BU14" s="202"/>
      <c r="BV14" s="202"/>
      <c r="BW14" s="202"/>
      <c r="BX14" s="202"/>
      <c r="BY14" s="202"/>
      <c r="BZ14" s="202"/>
      <c r="CA14" s="202"/>
      <c r="CB14" s="202"/>
      <c r="CC14" s="202"/>
      <c r="CD14" s="202"/>
      <c r="CE14" s="202"/>
      <c r="CF14" s="202"/>
      <c r="CG14" s="202"/>
      <c r="CH14" s="202"/>
      <c r="CI14" s="202"/>
      <c r="CJ14" s="202"/>
      <c r="CK14" s="202"/>
      <c r="CL14" s="202"/>
      <c r="CM14" s="202"/>
      <c r="CN14" s="202"/>
      <c r="CO14" s="202"/>
      <c r="CP14" s="202"/>
      <c r="CQ14" s="202"/>
      <c r="CR14" s="202"/>
      <c r="CS14" s="202"/>
      <c r="CT14" s="202"/>
      <c r="CU14" s="202"/>
      <c r="CV14" s="202"/>
      <c r="CW14" s="202"/>
      <c r="CX14" s="202"/>
      <c r="CY14" s="202"/>
      <c r="CZ14" s="202"/>
      <c r="DA14" s="202"/>
      <c r="DB14" s="202"/>
      <c r="DC14" s="202"/>
      <c r="DD14" s="202"/>
      <c r="DE14" s="202"/>
      <c r="DF14" s="202"/>
      <c r="DG14" s="202"/>
      <c r="DH14" s="202"/>
      <c r="DI14" s="202"/>
      <c r="DJ14" s="202"/>
      <c r="DK14" s="202"/>
      <c r="DL14" s="202"/>
      <c r="DM14" s="202"/>
      <c r="DN14" s="202"/>
      <c r="DO14" s="202"/>
      <c r="DP14" s="202"/>
      <c r="DQ14" s="202"/>
      <c r="DR14" s="202"/>
      <c r="DS14" s="202"/>
      <c r="DT14" s="202"/>
      <c r="DU14" s="202"/>
      <c r="DV14" s="202"/>
      <c r="DW14" s="202"/>
      <c r="DX14" s="202"/>
      <c r="DY14" s="202"/>
      <c r="DZ14" s="202"/>
      <c r="EA14" s="202"/>
      <c r="EB14" s="202"/>
      <c r="EC14" s="202"/>
      <c r="ED14" s="202"/>
      <c r="EE14" s="202"/>
      <c r="EF14" s="202"/>
      <c r="EG14" s="202"/>
      <c r="EH14" s="202"/>
      <c r="EI14" s="202"/>
      <c r="EJ14" s="202"/>
      <c r="EK14" s="202"/>
      <c r="EL14" s="202"/>
      <c r="EM14" s="202"/>
      <c r="EN14" s="202"/>
      <c r="EO14" s="202"/>
      <c r="EP14" s="202"/>
      <c r="EQ14" s="202"/>
      <c r="ER14" s="202"/>
      <c r="ES14" s="202"/>
      <c r="ET14" s="202"/>
      <c r="EU14" s="202"/>
      <c r="EV14" s="202"/>
      <c r="EW14" s="202"/>
      <c r="EX14" s="202"/>
      <c r="EY14" s="202"/>
      <c r="EZ14" s="202"/>
      <c r="FA14" s="202"/>
      <c r="FB14" s="202"/>
      <c r="FC14" s="202"/>
      <c r="FD14" s="202"/>
      <c r="FE14" s="202"/>
      <c r="FF14" s="202"/>
      <c r="FG14" s="202"/>
      <c r="FH14" s="202"/>
      <c r="FI14" s="202"/>
      <c r="FJ14" s="202"/>
      <c r="FK14" s="202"/>
      <c r="FL14" s="202"/>
    </row>
    <row r="15" s="187" customFormat="1" ht="22.5" customHeight="1" spans="1:168">
      <c r="A15" s="209" t="s">
        <v>292</v>
      </c>
      <c r="B15" s="210" t="s">
        <v>293</v>
      </c>
      <c r="C15" s="211">
        <v>65</v>
      </c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2"/>
      <c r="BJ15" s="202"/>
      <c r="BK15" s="202"/>
      <c r="BL15" s="202"/>
      <c r="BM15" s="202"/>
      <c r="BN15" s="202"/>
      <c r="BO15" s="202"/>
      <c r="BP15" s="202"/>
      <c r="BQ15" s="202"/>
      <c r="BR15" s="202"/>
      <c r="BS15" s="202"/>
      <c r="BT15" s="202"/>
      <c r="BU15" s="202"/>
      <c r="BV15" s="202"/>
      <c r="BW15" s="202"/>
      <c r="BX15" s="202"/>
      <c r="BY15" s="202"/>
      <c r="BZ15" s="202"/>
      <c r="CA15" s="202"/>
      <c r="CB15" s="202"/>
      <c r="CC15" s="202"/>
      <c r="CD15" s="202"/>
      <c r="CE15" s="202"/>
      <c r="CF15" s="202"/>
      <c r="CG15" s="202"/>
      <c r="CH15" s="202"/>
      <c r="CI15" s="202"/>
      <c r="CJ15" s="202"/>
      <c r="CK15" s="202"/>
      <c r="CL15" s="202"/>
      <c r="CM15" s="202"/>
      <c r="CN15" s="202"/>
      <c r="CO15" s="202"/>
      <c r="CP15" s="202"/>
      <c r="CQ15" s="202"/>
      <c r="CR15" s="202"/>
      <c r="CS15" s="202"/>
      <c r="CT15" s="202"/>
      <c r="CU15" s="202"/>
      <c r="CV15" s="202"/>
      <c r="CW15" s="202"/>
      <c r="CX15" s="202"/>
      <c r="CY15" s="202"/>
      <c r="CZ15" s="202"/>
      <c r="DA15" s="202"/>
      <c r="DB15" s="202"/>
      <c r="DC15" s="202"/>
      <c r="DD15" s="202"/>
      <c r="DE15" s="202"/>
      <c r="DF15" s="202"/>
      <c r="DG15" s="202"/>
      <c r="DH15" s="202"/>
      <c r="DI15" s="202"/>
      <c r="DJ15" s="202"/>
      <c r="DK15" s="202"/>
      <c r="DL15" s="202"/>
      <c r="DM15" s="202"/>
      <c r="DN15" s="202"/>
      <c r="DO15" s="202"/>
      <c r="DP15" s="202"/>
      <c r="DQ15" s="202"/>
      <c r="DR15" s="202"/>
      <c r="DS15" s="202"/>
      <c r="DT15" s="202"/>
      <c r="DU15" s="202"/>
      <c r="DV15" s="202"/>
      <c r="DW15" s="202"/>
      <c r="DX15" s="202"/>
      <c r="DY15" s="202"/>
      <c r="DZ15" s="202"/>
      <c r="EA15" s="202"/>
      <c r="EB15" s="202"/>
      <c r="EC15" s="202"/>
      <c r="ED15" s="202"/>
      <c r="EE15" s="202"/>
      <c r="EF15" s="202"/>
      <c r="EG15" s="202"/>
      <c r="EH15" s="202"/>
      <c r="EI15" s="202"/>
      <c r="EJ15" s="202"/>
      <c r="EK15" s="202"/>
      <c r="EL15" s="202"/>
      <c r="EM15" s="202"/>
      <c r="EN15" s="202"/>
      <c r="EO15" s="202"/>
      <c r="EP15" s="202"/>
      <c r="EQ15" s="202"/>
      <c r="ER15" s="202"/>
      <c r="ES15" s="202"/>
      <c r="ET15" s="202"/>
      <c r="EU15" s="202"/>
      <c r="EV15" s="202"/>
      <c r="EW15" s="202"/>
      <c r="EX15" s="202"/>
      <c r="EY15" s="202"/>
      <c r="EZ15" s="202"/>
      <c r="FA15" s="202"/>
      <c r="FB15" s="202"/>
      <c r="FC15" s="202"/>
      <c r="FD15" s="202"/>
      <c r="FE15" s="202"/>
      <c r="FF15" s="202"/>
      <c r="FG15" s="202"/>
      <c r="FH15" s="202"/>
      <c r="FI15" s="202"/>
      <c r="FJ15" s="202"/>
      <c r="FK15" s="202"/>
      <c r="FL15" s="202"/>
    </row>
    <row r="16" s="187" customFormat="1" ht="22.5" customHeight="1" spans="1:168">
      <c r="A16" s="206" t="s">
        <v>294</v>
      </c>
      <c r="B16" s="207" t="s">
        <v>295</v>
      </c>
      <c r="C16" s="208">
        <v>9014</v>
      </c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  <c r="BI16" s="202"/>
      <c r="BJ16" s="202"/>
      <c r="BK16" s="202"/>
      <c r="BL16" s="202"/>
      <c r="BM16" s="202"/>
      <c r="BN16" s="202"/>
      <c r="BO16" s="202"/>
      <c r="BP16" s="202"/>
      <c r="BQ16" s="202"/>
      <c r="BR16" s="202"/>
      <c r="BS16" s="202"/>
      <c r="BT16" s="202"/>
      <c r="BU16" s="202"/>
      <c r="BV16" s="202"/>
      <c r="BW16" s="202"/>
      <c r="BX16" s="202"/>
      <c r="BY16" s="202"/>
      <c r="BZ16" s="202"/>
      <c r="CA16" s="202"/>
      <c r="CB16" s="202"/>
      <c r="CC16" s="202"/>
      <c r="CD16" s="202"/>
      <c r="CE16" s="202"/>
      <c r="CF16" s="202"/>
      <c r="CG16" s="202"/>
      <c r="CH16" s="202"/>
      <c r="CI16" s="202"/>
      <c r="CJ16" s="202"/>
      <c r="CK16" s="202"/>
      <c r="CL16" s="202"/>
      <c r="CM16" s="202"/>
      <c r="CN16" s="202"/>
      <c r="CO16" s="202"/>
      <c r="CP16" s="202"/>
      <c r="CQ16" s="202"/>
      <c r="CR16" s="202"/>
      <c r="CS16" s="202"/>
      <c r="CT16" s="202"/>
      <c r="CU16" s="202"/>
      <c r="CV16" s="202"/>
      <c r="CW16" s="202"/>
      <c r="CX16" s="202"/>
      <c r="CY16" s="202"/>
      <c r="CZ16" s="202"/>
      <c r="DA16" s="202"/>
      <c r="DB16" s="202"/>
      <c r="DC16" s="202"/>
      <c r="DD16" s="202"/>
      <c r="DE16" s="202"/>
      <c r="DF16" s="202"/>
      <c r="DG16" s="202"/>
      <c r="DH16" s="202"/>
      <c r="DI16" s="202"/>
      <c r="DJ16" s="202"/>
      <c r="DK16" s="202"/>
      <c r="DL16" s="202"/>
      <c r="DM16" s="202"/>
      <c r="DN16" s="202"/>
      <c r="DO16" s="202"/>
      <c r="DP16" s="202"/>
      <c r="DQ16" s="202"/>
      <c r="DR16" s="202"/>
      <c r="DS16" s="202"/>
      <c r="DT16" s="202"/>
      <c r="DU16" s="202"/>
      <c r="DV16" s="202"/>
      <c r="DW16" s="202"/>
      <c r="DX16" s="202"/>
      <c r="DY16" s="202"/>
      <c r="DZ16" s="202"/>
      <c r="EA16" s="202"/>
      <c r="EB16" s="202"/>
      <c r="EC16" s="202"/>
      <c r="ED16" s="202"/>
      <c r="EE16" s="202"/>
      <c r="EF16" s="202"/>
      <c r="EG16" s="202"/>
      <c r="EH16" s="202"/>
      <c r="EI16" s="202"/>
      <c r="EJ16" s="202"/>
      <c r="EK16" s="202"/>
      <c r="EL16" s="202"/>
      <c r="EM16" s="202"/>
      <c r="EN16" s="202"/>
      <c r="EO16" s="202"/>
      <c r="EP16" s="202"/>
      <c r="EQ16" s="202"/>
      <c r="ER16" s="202"/>
      <c r="ES16" s="202"/>
      <c r="ET16" s="202"/>
      <c r="EU16" s="202"/>
      <c r="EV16" s="202"/>
      <c r="EW16" s="202"/>
      <c r="EX16" s="202"/>
      <c r="EY16" s="202"/>
      <c r="EZ16" s="202"/>
      <c r="FA16" s="202"/>
      <c r="FB16" s="202"/>
      <c r="FC16" s="202"/>
      <c r="FD16" s="202"/>
      <c r="FE16" s="202"/>
      <c r="FF16" s="202"/>
      <c r="FG16" s="202"/>
      <c r="FH16" s="202"/>
      <c r="FI16" s="202"/>
      <c r="FJ16" s="202"/>
      <c r="FK16" s="202"/>
      <c r="FL16" s="202"/>
    </row>
    <row r="17" s="187" customFormat="1" ht="22.5" customHeight="1" spans="1:168">
      <c r="A17" s="209" t="s">
        <v>296</v>
      </c>
      <c r="B17" s="210" t="s">
        <v>282</v>
      </c>
      <c r="C17" s="211">
        <v>6444</v>
      </c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2"/>
      <c r="DE17" s="202"/>
      <c r="DF17" s="202"/>
      <c r="DG17" s="202"/>
      <c r="DH17" s="202"/>
      <c r="DI17" s="202"/>
      <c r="DJ17" s="202"/>
      <c r="DK17" s="202"/>
      <c r="DL17" s="202"/>
      <c r="DM17" s="202"/>
      <c r="DN17" s="202"/>
      <c r="DO17" s="202"/>
      <c r="DP17" s="202"/>
      <c r="DQ17" s="202"/>
      <c r="DR17" s="202"/>
      <c r="DS17" s="202"/>
      <c r="DT17" s="202"/>
      <c r="DU17" s="202"/>
      <c r="DV17" s="202"/>
      <c r="DW17" s="202"/>
      <c r="DX17" s="202"/>
      <c r="DY17" s="202"/>
      <c r="DZ17" s="202"/>
      <c r="EA17" s="202"/>
      <c r="EB17" s="202"/>
      <c r="EC17" s="202"/>
      <c r="ED17" s="202"/>
      <c r="EE17" s="202"/>
      <c r="EF17" s="202"/>
      <c r="EG17" s="202"/>
      <c r="EH17" s="202"/>
      <c r="EI17" s="202"/>
      <c r="EJ17" s="202"/>
      <c r="EK17" s="202"/>
      <c r="EL17" s="202"/>
      <c r="EM17" s="202"/>
      <c r="EN17" s="202"/>
      <c r="EO17" s="202"/>
      <c r="EP17" s="202"/>
      <c r="EQ17" s="202"/>
      <c r="ER17" s="202"/>
      <c r="ES17" s="202"/>
      <c r="ET17" s="202"/>
      <c r="EU17" s="202"/>
      <c r="EV17" s="202"/>
      <c r="EW17" s="202"/>
      <c r="EX17" s="202"/>
      <c r="EY17" s="202"/>
      <c r="EZ17" s="202"/>
      <c r="FA17" s="202"/>
      <c r="FB17" s="202"/>
      <c r="FC17" s="202"/>
      <c r="FD17" s="202"/>
      <c r="FE17" s="202"/>
      <c r="FF17" s="202"/>
      <c r="FG17" s="202"/>
      <c r="FH17" s="202"/>
      <c r="FI17" s="202"/>
      <c r="FJ17" s="202"/>
      <c r="FK17" s="202"/>
      <c r="FL17" s="202"/>
    </row>
    <row r="18" s="187" customFormat="1" ht="22.5" customHeight="1" spans="1:168">
      <c r="A18" s="209" t="s">
        <v>297</v>
      </c>
      <c r="B18" s="210" t="s">
        <v>298</v>
      </c>
      <c r="C18" s="211">
        <v>772</v>
      </c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2"/>
      <c r="CY18" s="202"/>
      <c r="CZ18" s="202"/>
      <c r="DA18" s="202"/>
      <c r="DB18" s="202"/>
      <c r="DC18" s="202"/>
      <c r="DD18" s="202"/>
      <c r="DE18" s="202"/>
      <c r="DF18" s="202"/>
      <c r="DG18" s="202"/>
      <c r="DH18" s="202"/>
      <c r="DI18" s="202"/>
      <c r="DJ18" s="202"/>
      <c r="DK18" s="202"/>
      <c r="DL18" s="202"/>
      <c r="DM18" s="202"/>
      <c r="DN18" s="202"/>
      <c r="DO18" s="202"/>
      <c r="DP18" s="202"/>
      <c r="DQ18" s="202"/>
      <c r="DR18" s="202"/>
      <c r="DS18" s="202"/>
      <c r="DT18" s="202"/>
      <c r="DU18" s="202"/>
      <c r="DV18" s="202"/>
      <c r="DW18" s="202"/>
      <c r="DX18" s="202"/>
      <c r="DY18" s="202"/>
      <c r="DZ18" s="202"/>
      <c r="EA18" s="202"/>
      <c r="EB18" s="202"/>
      <c r="EC18" s="202"/>
      <c r="ED18" s="202"/>
      <c r="EE18" s="202"/>
      <c r="EF18" s="202"/>
      <c r="EG18" s="202"/>
      <c r="EH18" s="202"/>
      <c r="EI18" s="202"/>
      <c r="EJ18" s="202"/>
      <c r="EK18" s="202"/>
      <c r="EL18" s="202"/>
      <c r="EM18" s="202"/>
      <c r="EN18" s="202"/>
      <c r="EO18" s="202"/>
      <c r="EP18" s="202"/>
      <c r="EQ18" s="202"/>
      <c r="ER18" s="202"/>
      <c r="ES18" s="202"/>
      <c r="ET18" s="202"/>
      <c r="EU18" s="202"/>
      <c r="EV18" s="202"/>
      <c r="EW18" s="202"/>
      <c r="EX18" s="202"/>
      <c r="EY18" s="202"/>
      <c r="EZ18" s="202"/>
      <c r="FA18" s="202"/>
      <c r="FB18" s="202"/>
      <c r="FC18" s="202"/>
      <c r="FD18" s="202"/>
      <c r="FE18" s="202"/>
      <c r="FF18" s="202"/>
      <c r="FG18" s="202"/>
      <c r="FH18" s="202"/>
      <c r="FI18" s="202"/>
      <c r="FJ18" s="202"/>
      <c r="FK18" s="202"/>
      <c r="FL18" s="202"/>
    </row>
    <row r="19" s="187" customFormat="1" ht="22.5" customHeight="1" spans="1:168">
      <c r="A19" s="209" t="s">
        <v>299</v>
      </c>
      <c r="B19" s="210" t="s">
        <v>300</v>
      </c>
      <c r="C19" s="211">
        <v>869</v>
      </c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202"/>
      <c r="DD19" s="202"/>
      <c r="DE19" s="202"/>
      <c r="DF19" s="202"/>
      <c r="DG19" s="202"/>
      <c r="DH19" s="202"/>
      <c r="DI19" s="202"/>
      <c r="DJ19" s="202"/>
      <c r="DK19" s="202"/>
      <c r="DL19" s="202"/>
      <c r="DM19" s="202"/>
      <c r="DN19" s="202"/>
      <c r="DO19" s="202"/>
      <c r="DP19" s="202"/>
      <c r="DQ19" s="202"/>
      <c r="DR19" s="202"/>
      <c r="DS19" s="202"/>
      <c r="DT19" s="202"/>
      <c r="DU19" s="202"/>
      <c r="DV19" s="202"/>
      <c r="DW19" s="202"/>
      <c r="DX19" s="202"/>
      <c r="DY19" s="202"/>
      <c r="DZ19" s="202"/>
      <c r="EA19" s="202"/>
      <c r="EB19" s="202"/>
      <c r="EC19" s="202"/>
      <c r="ED19" s="202"/>
      <c r="EE19" s="202"/>
      <c r="EF19" s="202"/>
      <c r="EG19" s="202"/>
      <c r="EH19" s="202"/>
      <c r="EI19" s="202"/>
      <c r="EJ19" s="202"/>
      <c r="EK19" s="202"/>
      <c r="EL19" s="202"/>
      <c r="EM19" s="202"/>
      <c r="EN19" s="202"/>
      <c r="EO19" s="202"/>
      <c r="EP19" s="202"/>
      <c r="EQ19" s="202"/>
      <c r="ER19" s="202"/>
      <c r="ES19" s="202"/>
      <c r="ET19" s="202"/>
      <c r="EU19" s="202"/>
      <c r="EV19" s="202"/>
      <c r="EW19" s="202"/>
      <c r="EX19" s="202"/>
      <c r="EY19" s="202"/>
      <c r="EZ19" s="202"/>
      <c r="FA19" s="202"/>
      <c r="FB19" s="202"/>
      <c r="FC19" s="202"/>
      <c r="FD19" s="202"/>
      <c r="FE19" s="202"/>
      <c r="FF19" s="202"/>
      <c r="FG19" s="202"/>
      <c r="FH19" s="202"/>
      <c r="FI19" s="202"/>
      <c r="FJ19" s="202"/>
      <c r="FK19" s="202"/>
      <c r="FL19" s="202"/>
    </row>
    <row r="20" s="187" customFormat="1" ht="22.5" customHeight="1" spans="1:168">
      <c r="A20" s="209" t="s">
        <v>301</v>
      </c>
      <c r="B20" s="210" t="s">
        <v>302</v>
      </c>
      <c r="C20" s="211">
        <v>929</v>
      </c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2"/>
      <c r="DF20" s="202"/>
      <c r="DG20" s="202"/>
      <c r="DH20" s="202"/>
      <c r="DI20" s="202"/>
      <c r="DJ20" s="202"/>
      <c r="DK20" s="202"/>
      <c r="DL20" s="202"/>
      <c r="DM20" s="202"/>
      <c r="DN20" s="202"/>
      <c r="DO20" s="202"/>
      <c r="DP20" s="202"/>
      <c r="DQ20" s="202"/>
      <c r="DR20" s="202"/>
      <c r="DS20" s="202"/>
      <c r="DT20" s="202"/>
      <c r="DU20" s="202"/>
      <c r="DV20" s="202"/>
      <c r="DW20" s="202"/>
      <c r="DX20" s="202"/>
      <c r="DY20" s="202"/>
      <c r="DZ20" s="202"/>
      <c r="EA20" s="202"/>
      <c r="EB20" s="202"/>
      <c r="EC20" s="202"/>
      <c r="ED20" s="202"/>
      <c r="EE20" s="202"/>
      <c r="EF20" s="202"/>
      <c r="EG20" s="202"/>
      <c r="EH20" s="202"/>
      <c r="EI20" s="202"/>
      <c r="EJ20" s="202"/>
      <c r="EK20" s="202"/>
      <c r="EL20" s="202"/>
      <c r="EM20" s="202"/>
      <c r="EN20" s="202"/>
      <c r="EO20" s="202"/>
      <c r="EP20" s="202"/>
      <c r="EQ20" s="202"/>
      <c r="ER20" s="202"/>
      <c r="ES20" s="202"/>
      <c r="ET20" s="202"/>
      <c r="EU20" s="202"/>
      <c r="EV20" s="202"/>
      <c r="EW20" s="202"/>
      <c r="EX20" s="202"/>
      <c r="EY20" s="202"/>
      <c r="EZ20" s="202"/>
      <c r="FA20" s="202"/>
      <c r="FB20" s="202"/>
      <c r="FC20" s="202"/>
      <c r="FD20" s="202"/>
      <c r="FE20" s="202"/>
      <c r="FF20" s="202"/>
      <c r="FG20" s="202"/>
      <c r="FH20" s="202"/>
      <c r="FI20" s="202"/>
      <c r="FJ20" s="202"/>
      <c r="FK20" s="202"/>
      <c r="FL20" s="202"/>
    </row>
    <row r="21" s="187" customFormat="1" ht="22.5" customHeight="1" spans="1:168">
      <c r="A21" s="206" t="s">
        <v>303</v>
      </c>
      <c r="B21" s="207" t="s">
        <v>304</v>
      </c>
      <c r="C21" s="208">
        <v>683</v>
      </c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2"/>
      <c r="DG21" s="202"/>
      <c r="DH21" s="202"/>
      <c r="DI21" s="202"/>
      <c r="DJ21" s="202"/>
      <c r="DK21" s="202"/>
      <c r="DL21" s="202"/>
      <c r="DM21" s="202"/>
      <c r="DN21" s="202"/>
      <c r="DO21" s="202"/>
      <c r="DP21" s="202"/>
      <c r="DQ21" s="202"/>
      <c r="DR21" s="202"/>
      <c r="DS21" s="202"/>
      <c r="DT21" s="202"/>
      <c r="DU21" s="202"/>
      <c r="DV21" s="202"/>
      <c r="DW21" s="202"/>
      <c r="DX21" s="202"/>
      <c r="DY21" s="202"/>
      <c r="DZ21" s="202"/>
      <c r="EA21" s="202"/>
      <c r="EB21" s="202"/>
      <c r="EC21" s="202"/>
      <c r="ED21" s="202"/>
      <c r="EE21" s="202"/>
      <c r="EF21" s="202"/>
      <c r="EG21" s="202"/>
      <c r="EH21" s="202"/>
      <c r="EI21" s="202"/>
      <c r="EJ21" s="202"/>
      <c r="EK21" s="202"/>
      <c r="EL21" s="202"/>
      <c r="EM21" s="202"/>
      <c r="EN21" s="202"/>
      <c r="EO21" s="202"/>
      <c r="EP21" s="202"/>
      <c r="EQ21" s="202"/>
      <c r="ER21" s="202"/>
      <c r="ES21" s="202"/>
      <c r="ET21" s="202"/>
      <c r="EU21" s="202"/>
      <c r="EV21" s="202"/>
      <c r="EW21" s="202"/>
      <c r="EX21" s="202"/>
      <c r="EY21" s="202"/>
      <c r="EZ21" s="202"/>
      <c r="FA21" s="202"/>
      <c r="FB21" s="202"/>
      <c r="FC21" s="202"/>
      <c r="FD21" s="202"/>
      <c r="FE21" s="202"/>
      <c r="FF21" s="202"/>
      <c r="FG21" s="202"/>
      <c r="FH21" s="202"/>
      <c r="FI21" s="202"/>
      <c r="FJ21" s="202"/>
      <c r="FK21" s="202"/>
      <c r="FL21" s="202"/>
    </row>
    <row r="22" s="187" customFormat="1" ht="22.5" customHeight="1" spans="1:168">
      <c r="A22" s="209" t="s">
        <v>305</v>
      </c>
      <c r="B22" s="210" t="s">
        <v>282</v>
      </c>
      <c r="C22" s="211">
        <v>503</v>
      </c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2"/>
      <c r="DG22" s="202"/>
      <c r="DH22" s="202"/>
      <c r="DI22" s="202"/>
      <c r="DJ22" s="202"/>
      <c r="DK22" s="202"/>
      <c r="DL22" s="202"/>
      <c r="DM22" s="202"/>
      <c r="DN22" s="202"/>
      <c r="DO22" s="202"/>
      <c r="DP22" s="202"/>
      <c r="DQ22" s="202"/>
      <c r="DR22" s="202"/>
      <c r="DS22" s="202"/>
      <c r="DT22" s="202"/>
      <c r="DU22" s="202"/>
      <c r="DV22" s="202"/>
      <c r="DW22" s="202"/>
      <c r="DX22" s="202"/>
      <c r="DY22" s="202"/>
      <c r="DZ22" s="202"/>
      <c r="EA22" s="202"/>
      <c r="EB22" s="202"/>
      <c r="EC22" s="202"/>
      <c r="ED22" s="202"/>
      <c r="EE22" s="202"/>
      <c r="EF22" s="202"/>
      <c r="EG22" s="202"/>
      <c r="EH22" s="202"/>
      <c r="EI22" s="202"/>
      <c r="EJ22" s="202"/>
      <c r="EK22" s="202"/>
      <c r="EL22" s="202"/>
      <c r="EM22" s="202"/>
      <c r="EN22" s="202"/>
      <c r="EO22" s="202"/>
      <c r="EP22" s="202"/>
      <c r="EQ22" s="202"/>
      <c r="ER22" s="202"/>
      <c r="ES22" s="202"/>
      <c r="ET22" s="202"/>
      <c r="EU22" s="202"/>
      <c r="EV22" s="202"/>
      <c r="EW22" s="202"/>
      <c r="EX22" s="202"/>
      <c r="EY22" s="202"/>
      <c r="EZ22" s="202"/>
      <c r="FA22" s="202"/>
      <c r="FB22" s="202"/>
      <c r="FC22" s="202"/>
      <c r="FD22" s="202"/>
      <c r="FE22" s="202"/>
      <c r="FF22" s="202"/>
      <c r="FG22" s="202"/>
      <c r="FH22" s="202"/>
      <c r="FI22" s="202"/>
      <c r="FJ22" s="202"/>
      <c r="FK22" s="202"/>
      <c r="FL22" s="202"/>
    </row>
    <row r="23" s="187" customFormat="1" ht="22.5" customHeight="1" spans="1:168">
      <c r="A23" s="209" t="s">
        <v>306</v>
      </c>
      <c r="B23" s="210" t="s">
        <v>307</v>
      </c>
      <c r="C23" s="211">
        <v>180</v>
      </c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2"/>
      <c r="DG23" s="202"/>
      <c r="DH23" s="202"/>
      <c r="DI23" s="202"/>
      <c r="DJ23" s="202"/>
      <c r="DK23" s="202"/>
      <c r="DL23" s="202"/>
      <c r="DM23" s="202"/>
      <c r="DN23" s="202"/>
      <c r="DO23" s="202"/>
      <c r="DP23" s="202"/>
      <c r="DQ23" s="202"/>
      <c r="DR23" s="202"/>
      <c r="DS23" s="202"/>
      <c r="DT23" s="202"/>
      <c r="DU23" s="202"/>
      <c r="DV23" s="202"/>
      <c r="DW23" s="202"/>
      <c r="DX23" s="202"/>
      <c r="DY23" s="202"/>
      <c r="DZ23" s="202"/>
      <c r="EA23" s="202"/>
      <c r="EB23" s="202"/>
      <c r="EC23" s="202"/>
      <c r="ED23" s="202"/>
      <c r="EE23" s="202"/>
      <c r="EF23" s="202"/>
      <c r="EG23" s="202"/>
      <c r="EH23" s="202"/>
      <c r="EI23" s="202"/>
      <c r="EJ23" s="202"/>
      <c r="EK23" s="202"/>
      <c r="EL23" s="202"/>
      <c r="EM23" s="202"/>
      <c r="EN23" s="202"/>
      <c r="EO23" s="202"/>
      <c r="EP23" s="202"/>
      <c r="EQ23" s="202"/>
      <c r="ER23" s="202"/>
      <c r="ES23" s="202"/>
      <c r="ET23" s="202"/>
      <c r="EU23" s="202"/>
      <c r="EV23" s="202"/>
      <c r="EW23" s="202"/>
      <c r="EX23" s="202"/>
      <c r="EY23" s="202"/>
      <c r="EZ23" s="202"/>
      <c r="FA23" s="202"/>
      <c r="FB23" s="202"/>
      <c r="FC23" s="202"/>
      <c r="FD23" s="202"/>
      <c r="FE23" s="202"/>
      <c r="FF23" s="202"/>
      <c r="FG23" s="202"/>
      <c r="FH23" s="202"/>
      <c r="FI23" s="202"/>
      <c r="FJ23" s="202"/>
      <c r="FK23" s="202"/>
      <c r="FL23" s="202"/>
    </row>
    <row r="24" s="187" customFormat="1" ht="22.5" customHeight="1" spans="1:168">
      <c r="A24" s="206" t="s">
        <v>308</v>
      </c>
      <c r="B24" s="207" t="s">
        <v>309</v>
      </c>
      <c r="C24" s="208">
        <v>497</v>
      </c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2"/>
      <c r="DG24" s="202"/>
      <c r="DH24" s="202"/>
      <c r="DI24" s="202"/>
      <c r="DJ24" s="202"/>
      <c r="DK24" s="202"/>
      <c r="DL24" s="202"/>
      <c r="DM24" s="202"/>
      <c r="DN24" s="202"/>
      <c r="DO24" s="202"/>
      <c r="DP24" s="202"/>
      <c r="DQ24" s="202"/>
      <c r="DR24" s="202"/>
      <c r="DS24" s="202"/>
      <c r="DT24" s="202"/>
      <c r="DU24" s="202"/>
      <c r="DV24" s="202"/>
      <c r="DW24" s="202"/>
      <c r="DX24" s="202"/>
      <c r="DY24" s="202"/>
      <c r="DZ24" s="202"/>
      <c r="EA24" s="202"/>
      <c r="EB24" s="202"/>
      <c r="EC24" s="202"/>
      <c r="ED24" s="202"/>
      <c r="EE24" s="202"/>
      <c r="EF24" s="202"/>
      <c r="EG24" s="202"/>
      <c r="EH24" s="202"/>
      <c r="EI24" s="202"/>
      <c r="EJ24" s="202"/>
      <c r="EK24" s="202"/>
      <c r="EL24" s="202"/>
      <c r="EM24" s="202"/>
      <c r="EN24" s="202"/>
      <c r="EO24" s="202"/>
      <c r="EP24" s="202"/>
      <c r="EQ24" s="202"/>
      <c r="ER24" s="202"/>
      <c r="ES24" s="202"/>
      <c r="ET24" s="202"/>
      <c r="EU24" s="202"/>
      <c r="EV24" s="202"/>
      <c r="EW24" s="202"/>
      <c r="EX24" s="202"/>
      <c r="EY24" s="202"/>
      <c r="EZ24" s="202"/>
      <c r="FA24" s="202"/>
      <c r="FB24" s="202"/>
      <c r="FC24" s="202"/>
      <c r="FD24" s="202"/>
      <c r="FE24" s="202"/>
      <c r="FF24" s="202"/>
      <c r="FG24" s="202"/>
      <c r="FH24" s="202"/>
      <c r="FI24" s="202"/>
      <c r="FJ24" s="202"/>
      <c r="FK24" s="202"/>
      <c r="FL24" s="202"/>
    </row>
    <row r="25" s="187" customFormat="1" ht="22.5" customHeight="1" spans="1:168">
      <c r="A25" s="209" t="s">
        <v>310</v>
      </c>
      <c r="B25" s="210" t="s">
        <v>282</v>
      </c>
      <c r="C25" s="211">
        <v>184</v>
      </c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2"/>
      <c r="DG25" s="202"/>
      <c r="DH25" s="202"/>
      <c r="DI25" s="202"/>
      <c r="DJ25" s="202"/>
      <c r="DK25" s="202"/>
      <c r="DL25" s="202"/>
      <c r="DM25" s="202"/>
      <c r="DN25" s="202"/>
      <c r="DO25" s="202"/>
      <c r="DP25" s="202"/>
      <c r="DQ25" s="202"/>
      <c r="DR25" s="202"/>
      <c r="DS25" s="202"/>
      <c r="DT25" s="202"/>
      <c r="DU25" s="202"/>
      <c r="DV25" s="202"/>
      <c r="DW25" s="202"/>
      <c r="DX25" s="202"/>
      <c r="DY25" s="202"/>
      <c r="DZ25" s="202"/>
      <c r="EA25" s="202"/>
      <c r="EB25" s="202"/>
      <c r="EC25" s="202"/>
      <c r="ED25" s="202"/>
      <c r="EE25" s="202"/>
      <c r="EF25" s="202"/>
      <c r="EG25" s="202"/>
      <c r="EH25" s="202"/>
      <c r="EI25" s="202"/>
      <c r="EJ25" s="202"/>
      <c r="EK25" s="202"/>
      <c r="EL25" s="202"/>
      <c r="EM25" s="202"/>
      <c r="EN25" s="202"/>
      <c r="EO25" s="202"/>
      <c r="EP25" s="202"/>
      <c r="EQ25" s="202"/>
      <c r="ER25" s="202"/>
      <c r="ES25" s="202"/>
      <c r="ET25" s="202"/>
      <c r="EU25" s="202"/>
      <c r="EV25" s="202"/>
      <c r="EW25" s="202"/>
      <c r="EX25" s="202"/>
      <c r="EY25" s="202"/>
      <c r="EZ25" s="202"/>
      <c r="FA25" s="202"/>
      <c r="FB25" s="202"/>
      <c r="FC25" s="202"/>
      <c r="FD25" s="202"/>
      <c r="FE25" s="202"/>
      <c r="FF25" s="202"/>
      <c r="FG25" s="202"/>
      <c r="FH25" s="202"/>
      <c r="FI25" s="202"/>
      <c r="FJ25" s="202"/>
      <c r="FK25" s="202"/>
      <c r="FL25" s="202"/>
    </row>
    <row r="26" s="187" customFormat="1" ht="22.5" customHeight="1" spans="1:168">
      <c r="A26" s="209" t="s">
        <v>311</v>
      </c>
      <c r="B26" s="210" t="s">
        <v>312</v>
      </c>
      <c r="C26" s="211">
        <v>255</v>
      </c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2"/>
      <c r="DG26" s="202"/>
      <c r="DH26" s="202"/>
      <c r="DI26" s="202"/>
      <c r="DJ26" s="202"/>
      <c r="DK26" s="202"/>
      <c r="DL26" s="202"/>
      <c r="DM26" s="202"/>
      <c r="DN26" s="202"/>
      <c r="DO26" s="202"/>
      <c r="DP26" s="202"/>
      <c r="DQ26" s="202"/>
      <c r="DR26" s="202"/>
      <c r="DS26" s="202"/>
      <c r="DT26" s="202"/>
      <c r="DU26" s="202"/>
      <c r="DV26" s="202"/>
      <c r="DW26" s="202"/>
      <c r="DX26" s="202"/>
      <c r="DY26" s="202"/>
      <c r="DZ26" s="202"/>
      <c r="EA26" s="202"/>
      <c r="EB26" s="202"/>
      <c r="EC26" s="202"/>
      <c r="ED26" s="202"/>
      <c r="EE26" s="202"/>
      <c r="EF26" s="202"/>
      <c r="EG26" s="202"/>
      <c r="EH26" s="202"/>
      <c r="EI26" s="202"/>
      <c r="EJ26" s="202"/>
      <c r="EK26" s="202"/>
      <c r="EL26" s="202"/>
      <c r="EM26" s="202"/>
      <c r="EN26" s="202"/>
      <c r="EO26" s="202"/>
      <c r="EP26" s="202"/>
      <c r="EQ26" s="202"/>
      <c r="ER26" s="202"/>
      <c r="ES26" s="202"/>
      <c r="ET26" s="202"/>
      <c r="EU26" s="202"/>
      <c r="EV26" s="202"/>
      <c r="EW26" s="202"/>
      <c r="EX26" s="202"/>
      <c r="EY26" s="202"/>
      <c r="EZ26" s="202"/>
      <c r="FA26" s="202"/>
      <c r="FB26" s="202"/>
      <c r="FC26" s="202"/>
      <c r="FD26" s="202"/>
      <c r="FE26" s="202"/>
      <c r="FF26" s="202"/>
      <c r="FG26" s="202"/>
      <c r="FH26" s="202"/>
      <c r="FI26" s="202"/>
      <c r="FJ26" s="202"/>
      <c r="FK26" s="202"/>
      <c r="FL26" s="202"/>
    </row>
    <row r="27" s="187" customFormat="1" ht="22.5" customHeight="1" spans="1:168">
      <c r="A27" s="209" t="s">
        <v>313</v>
      </c>
      <c r="B27" s="210" t="s">
        <v>314</v>
      </c>
      <c r="C27" s="211">
        <v>58</v>
      </c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2"/>
      <c r="DG27" s="202"/>
      <c r="DH27" s="202"/>
      <c r="DI27" s="202"/>
      <c r="DJ27" s="202"/>
      <c r="DK27" s="202"/>
      <c r="DL27" s="202"/>
      <c r="DM27" s="202"/>
      <c r="DN27" s="202"/>
      <c r="DO27" s="202"/>
      <c r="DP27" s="202"/>
      <c r="DQ27" s="202"/>
      <c r="DR27" s="202"/>
      <c r="DS27" s="202"/>
      <c r="DT27" s="202"/>
      <c r="DU27" s="202"/>
      <c r="DV27" s="202"/>
      <c r="DW27" s="202"/>
      <c r="DX27" s="202"/>
      <c r="DY27" s="202"/>
      <c r="DZ27" s="202"/>
      <c r="EA27" s="202"/>
      <c r="EB27" s="202"/>
      <c r="EC27" s="202"/>
      <c r="ED27" s="202"/>
      <c r="EE27" s="202"/>
      <c r="EF27" s="202"/>
      <c r="EG27" s="202"/>
      <c r="EH27" s="202"/>
      <c r="EI27" s="202"/>
      <c r="EJ27" s="202"/>
      <c r="EK27" s="202"/>
      <c r="EL27" s="202"/>
      <c r="EM27" s="202"/>
      <c r="EN27" s="202"/>
      <c r="EO27" s="202"/>
      <c r="EP27" s="202"/>
      <c r="EQ27" s="202"/>
      <c r="ER27" s="202"/>
      <c r="ES27" s="202"/>
      <c r="ET27" s="202"/>
      <c r="EU27" s="202"/>
      <c r="EV27" s="202"/>
      <c r="EW27" s="202"/>
      <c r="EX27" s="202"/>
      <c r="EY27" s="202"/>
      <c r="EZ27" s="202"/>
      <c r="FA27" s="202"/>
      <c r="FB27" s="202"/>
      <c r="FC27" s="202"/>
      <c r="FD27" s="202"/>
      <c r="FE27" s="202"/>
      <c r="FF27" s="202"/>
      <c r="FG27" s="202"/>
      <c r="FH27" s="202"/>
      <c r="FI27" s="202"/>
      <c r="FJ27" s="202"/>
      <c r="FK27" s="202"/>
      <c r="FL27" s="202"/>
    </row>
    <row r="28" s="187" customFormat="1" ht="22.5" customHeight="1" spans="1:168">
      <c r="A28" s="206" t="s">
        <v>315</v>
      </c>
      <c r="B28" s="207" t="s">
        <v>316</v>
      </c>
      <c r="C28" s="208">
        <v>2253</v>
      </c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2"/>
      <c r="DG28" s="202"/>
      <c r="DH28" s="202"/>
      <c r="DI28" s="202"/>
      <c r="DJ28" s="202"/>
      <c r="DK28" s="202"/>
      <c r="DL28" s="202"/>
      <c r="DM28" s="202"/>
      <c r="DN28" s="202"/>
      <c r="DO28" s="202"/>
      <c r="DP28" s="202"/>
      <c r="DQ28" s="202"/>
      <c r="DR28" s="202"/>
      <c r="DS28" s="202"/>
      <c r="DT28" s="202"/>
      <c r="DU28" s="202"/>
      <c r="DV28" s="202"/>
      <c r="DW28" s="202"/>
      <c r="DX28" s="202"/>
      <c r="DY28" s="202"/>
      <c r="DZ28" s="202"/>
      <c r="EA28" s="202"/>
      <c r="EB28" s="202"/>
      <c r="EC28" s="202"/>
      <c r="ED28" s="202"/>
      <c r="EE28" s="202"/>
      <c r="EF28" s="202"/>
      <c r="EG28" s="202"/>
      <c r="EH28" s="202"/>
      <c r="EI28" s="202"/>
      <c r="EJ28" s="202"/>
      <c r="EK28" s="202"/>
      <c r="EL28" s="202"/>
      <c r="EM28" s="202"/>
      <c r="EN28" s="202"/>
      <c r="EO28" s="202"/>
      <c r="EP28" s="202"/>
      <c r="EQ28" s="202"/>
      <c r="ER28" s="202"/>
      <c r="ES28" s="202"/>
      <c r="ET28" s="202"/>
      <c r="EU28" s="202"/>
      <c r="EV28" s="202"/>
      <c r="EW28" s="202"/>
      <c r="EX28" s="202"/>
      <c r="EY28" s="202"/>
      <c r="EZ28" s="202"/>
      <c r="FA28" s="202"/>
      <c r="FB28" s="202"/>
      <c r="FC28" s="202"/>
      <c r="FD28" s="202"/>
      <c r="FE28" s="202"/>
      <c r="FF28" s="202"/>
      <c r="FG28" s="202"/>
      <c r="FH28" s="202"/>
      <c r="FI28" s="202"/>
      <c r="FJ28" s="202"/>
      <c r="FK28" s="202"/>
      <c r="FL28" s="202"/>
    </row>
    <row r="29" s="187" customFormat="1" ht="22.5" customHeight="1" spans="1:168">
      <c r="A29" s="209" t="s">
        <v>317</v>
      </c>
      <c r="B29" s="210" t="s">
        <v>282</v>
      </c>
      <c r="C29" s="211">
        <v>1908</v>
      </c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2"/>
      <c r="DG29" s="202"/>
      <c r="DH29" s="202"/>
      <c r="DI29" s="202"/>
      <c r="DJ29" s="202"/>
      <c r="DK29" s="202"/>
      <c r="DL29" s="202"/>
      <c r="DM29" s="202"/>
      <c r="DN29" s="202"/>
      <c r="DO29" s="202"/>
      <c r="DP29" s="202"/>
      <c r="DQ29" s="202"/>
      <c r="DR29" s="202"/>
      <c r="DS29" s="202"/>
      <c r="DT29" s="202"/>
      <c r="DU29" s="202"/>
      <c r="DV29" s="202"/>
      <c r="DW29" s="202"/>
      <c r="DX29" s="202"/>
      <c r="DY29" s="202"/>
      <c r="DZ29" s="202"/>
      <c r="EA29" s="202"/>
      <c r="EB29" s="202"/>
      <c r="EC29" s="202"/>
      <c r="ED29" s="202"/>
      <c r="EE29" s="202"/>
      <c r="EF29" s="202"/>
      <c r="EG29" s="202"/>
      <c r="EH29" s="202"/>
      <c r="EI29" s="202"/>
      <c r="EJ29" s="202"/>
      <c r="EK29" s="202"/>
      <c r="EL29" s="202"/>
      <c r="EM29" s="202"/>
      <c r="EN29" s="202"/>
      <c r="EO29" s="202"/>
      <c r="EP29" s="202"/>
      <c r="EQ29" s="202"/>
      <c r="ER29" s="202"/>
      <c r="ES29" s="202"/>
      <c r="ET29" s="202"/>
      <c r="EU29" s="202"/>
      <c r="EV29" s="202"/>
      <c r="EW29" s="202"/>
      <c r="EX29" s="202"/>
      <c r="EY29" s="202"/>
      <c r="EZ29" s="202"/>
      <c r="FA29" s="202"/>
      <c r="FB29" s="202"/>
      <c r="FC29" s="202"/>
      <c r="FD29" s="202"/>
      <c r="FE29" s="202"/>
      <c r="FF29" s="202"/>
      <c r="FG29" s="202"/>
      <c r="FH29" s="202"/>
      <c r="FI29" s="202"/>
      <c r="FJ29" s="202"/>
      <c r="FK29" s="202"/>
      <c r="FL29" s="202"/>
    </row>
    <row r="30" s="187" customFormat="1" ht="22.5" customHeight="1" spans="1:168">
      <c r="A30" s="209" t="s">
        <v>318</v>
      </c>
      <c r="B30" s="210" t="s">
        <v>319</v>
      </c>
      <c r="C30" s="211">
        <v>71</v>
      </c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2"/>
      <c r="DG30" s="202"/>
      <c r="DH30" s="202"/>
      <c r="DI30" s="202"/>
      <c r="DJ30" s="202"/>
      <c r="DK30" s="202"/>
      <c r="DL30" s="202"/>
      <c r="DM30" s="202"/>
      <c r="DN30" s="202"/>
      <c r="DO30" s="202"/>
      <c r="DP30" s="202"/>
      <c r="DQ30" s="202"/>
      <c r="DR30" s="202"/>
      <c r="DS30" s="202"/>
      <c r="DT30" s="202"/>
      <c r="DU30" s="202"/>
      <c r="DV30" s="202"/>
      <c r="DW30" s="202"/>
      <c r="DX30" s="202"/>
      <c r="DY30" s="202"/>
      <c r="DZ30" s="202"/>
      <c r="EA30" s="202"/>
      <c r="EB30" s="202"/>
      <c r="EC30" s="202"/>
      <c r="ED30" s="202"/>
      <c r="EE30" s="202"/>
      <c r="EF30" s="202"/>
      <c r="EG30" s="202"/>
      <c r="EH30" s="202"/>
      <c r="EI30" s="202"/>
      <c r="EJ30" s="202"/>
      <c r="EK30" s="202"/>
      <c r="EL30" s="202"/>
      <c r="EM30" s="202"/>
      <c r="EN30" s="202"/>
      <c r="EO30" s="202"/>
      <c r="EP30" s="202"/>
      <c r="EQ30" s="202"/>
      <c r="ER30" s="202"/>
      <c r="ES30" s="202"/>
      <c r="ET30" s="202"/>
      <c r="EU30" s="202"/>
      <c r="EV30" s="202"/>
      <c r="EW30" s="202"/>
      <c r="EX30" s="202"/>
      <c r="EY30" s="202"/>
      <c r="EZ30" s="202"/>
      <c r="FA30" s="202"/>
      <c r="FB30" s="202"/>
      <c r="FC30" s="202"/>
      <c r="FD30" s="202"/>
      <c r="FE30" s="202"/>
      <c r="FF30" s="202"/>
      <c r="FG30" s="202"/>
      <c r="FH30" s="202"/>
      <c r="FI30" s="202"/>
      <c r="FJ30" s="202"/>
      <c r="FK30" s="202"/>
      <c r="FL30" s="202"/>
    </row>
    <row r="31" s="188" customFormat="1" ht="22.5" customHeight="1" spans="1:168">
      <c r="A31" s="212" t="s">
        <v>320</v>
      </c>
      <c r="B31" s="213" t="s">
        <v>321</v>
      </c>
      <c r="C31" s="211">
        <v>260</v>
      </c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4"/>
      <c r="DE31" s="214"/>
      <c r="DF31" s="214"/>
      <c r="DG31" s="214"/>
      <c r="DH31" s="214"/>
      <c r="DI31" s="214"/>
      <c r="DJ31" s="214"/>
      <c r="DK31" s="214"/>
      <c r="DL31" s="214"/>
      <c r="DM31" s="214"/>
      <c r="DN31" s="214"/>
      <c r="DO31" s="214"/>
      <c r="DP31" s="214"/>
      <c r="DQ31" s="214"/>
      <c r="DR31" s="214"/>
      <c r="DS31" s="214"/>
      <c r="DT31" s="214"/>
      <c r="DU31" s="214"/>
      <c r="DV31" s="214"/>
      <c r="DW31" s="214"/>
      <c r="DX31" s="214"/>
      <c r="DY31" s="214"/>
      <c r="DZ31" s="214"/>
      <c r="EA31" s="214"/>
      <c r="EB31" s="214"/>
      <c r="EC31" s="214"/>
      <c r="ED31" s="214"/>
      <c r="EE31" s="214"/>
      <c r="EF31" s="214"/>
      <c r="EG31" s="214"/>
      <c r="EH31" s="214"/>
      <c r="EI31" s="214"/>
      <c r="EJ31" s="214"/>
      <c r="EK31" s="214"/>
      <c r="EL31" s="214"/>
      <c r="EM31" s="214"/>
      <c r="EN31" s="214"/>
      <c r="EO31" s="214"/>
      <c r="EP31" s="214"/>
      <c r="EQ31" s="214"/>
      <c r="ER31" s="214"/>
      <c r="ES31" s="214"/>
      <c r="ET31" s="214"/>
      <c r="EU31" s="214"/>
      <c r="EV31" s="214"/>
      <c r="EW31" s="214"/>
      <c r="EX31" s="214"/>
      <c r="EY31" s="214"/>
      <c r="EZ31" s="214"/>
      <c r="FA31" s="214"/>
      <c r="FB31" s="214"/>
      <c r="FC31" s="214"/>
      <c r="FD31" s="214"/>
      <c r="FE31" s="214"/>
      <c r="FF31" s="214"/>
      <c r="FG31" s="214"/>
      <c r="FH31" s="214"/>
      <c r="FI31" s="214"/>
      <c r="FJ31" s="214"/>
      <c r="FK31" s="214"/>
      <c r="FL31" s="214"/>
    </row>
    <row r="32" s="187" customFormat="1" ht="22.5" customHeight="1" spans="1:168">
      <c r="A32" s="212" t="s">
        <v>322</v>
      </c>
      <c r="B32" s="213" t="s">
        <v>323</v>
      </c>
      <c r="C32" s="211">
        <v>14</v>
      </c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2"/>
      <c r="DG32" s="202"/>
      <c r="DH32" s="202"/>
      <c r="DI32" s="202"/>
      <c r="DJ32" s="202"/>
      <c r="DK32" s="202"/>
      <c r="DL32" s="202"/>
      <c r="DM32" s="202"/>
      <c r="DN32" s="202"/>
      <c r="DO32" s="202"/>
      <c r="DP32" s="202"/>
      <c r="DQ32" s="202"/>
      <c r="DR32" s="202"/>
      <c r="DS32" s="202"/>
      <c r="DT32" s="202"/>
      <c r="DU32" s="202"/>
      <c r="DV32" s="202"/>
      <c r="DW32" s="202"/>
      <c r="DX32" s="202"/>
      <c r="DY32" s="202"/>
      <c r="DZ32" s="202"/>
      <c r="EA32" s="202"/>
      <c r="EB32" s="202"/>
      <c r="EC32" s="202"/>
      <c r="ED32" s="202"/>
      <c r="EE32" s="202"/>
      <c r="EF32" s="202"/>
      <c r="EG32" s="202"/>
      <c r="EH32" s="202"/>
      <c r="EI32" s="202"/>
      <c r="EJ32" s="202"/>
      <c r="EK32" s="202"/>
      <c r="EL32" s="202"/>
      <c r="EM32" s="202"/>
      <c r="EN32" s="202"/>
      <c r="EO32" s="202"/>
      <c r="EP32" s="202"/>
      <c r="EQ32" s="202"/>
      <c r="ER32" s="202"/>
      <c r="ES32" s="202"/>
      <c r="ET32" s="202"/>
      <c r="EU32" s="202"/>
      <c r="EV32" s="202"/>
      <c r="EW32" s="202"/>
      <c r="EX32" s="202"/>
      <c r="EY32" s="202"/>
      <c r="EZ32" s="202"/>
      <c r="FA32" s="202"/>
      <c r="FB32" s="202"/>
      <c r="FC32" s="202"/>
      <c r="FD32" s="202"/>
      <c r="FE32" s="202"/>
      <c r="FF32" s="202"/>
      <c r="FG32" s="202"/>
      <c r="FH32" s="202"/>
      <c r="FI32" s="202"/>
      <c r="FJ32" s="202"/>
      <c r="FK32" s="202"/>
      <c r="FL32" s="202"/>
    </row>
    <row r="33" s="187" customFormat="1" ht="22.5" customHeight="1" spans="1:168">
      <c r="A33" s="206" t="s">
        <v>324</v>
      </c>
      <c r="B33" s="207" t="s">
        <v>325</v>
      </c>
      <c r="C33" s="208">
        <v>3136</v>
      </c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2"/>
      <c r="DG33" s="202"/>
      <c r="DH33" s="202"/>
      <c r="DI33" s="202"/>
      <c r="DJ33" s="202"/>
      <c r="DK33" s="202"/>
      <c r="DL33" s="202"/>
      <c r="DM33" s="202"/>
      <c r="DN33" s="202"/>
      <c r="DO33" s="202"/>
      <c r="DP33" s="202"/>
      <c r="DQ33" s="202"/>
      <c r="DR33" s="202"/>
      <c r="DS33" s="202"/>
      <c r="DT33" s="202"/>
      <c r="DU33" s="202"/>
      <c r="DV33" s="202"/>
      <c r="DW33" s="202"/>
      <c r="DX33" s="202"/>
      <c r="DY33" s="202"/>
      <c r="DZ33" s="202"/>
      <c r="EA33" s="202"/>
      <c r="EB33" s="202"/>
      <c r="EC33" s="202"/>
      <c r="ED33" s="202"/>
      <c r="EE33" s="202"/>
      <c r="EF33" s="202"/>
      <c r="EG33" s="202"/>
      <c r="EH33" s="202"/>
      <c r="EI33" s="202"/>
      <c r="EJ33" s="202"/>
      <c r="EK33" s="202"/>
      <c r="EL33" s="202"/>
      <c r="EM33" s="202"/>
      <c r="EN33" s="202"/>
      <c r="EO33" s="202"/>
      <c r="EP33" s="202"/>
      <c r="EQ33" s="202"/>
      <c r="ER33" s="202"/>
      <c r="ES33" s="202"/>
      <c r="ET33" s="202"/>
      <c r="EU33" s="202"/>
      <c r="EV33" s="202"/>
      <c r="EW33" s="202"/>
      <c r="EX33" s="202"/>
      <c r="EY33" s="202"/>
      <c r="EZ33" s="202"/>
      <c r="FA33" s="202"/>
      <c r="FB33" s="202"/>
      <c r="FC33" s="202"/>
      <c r="FD33" s="202"/>
      <c r="FE33" s="202"/>
      <c r="FF33" s="202"/>
      <c r="FG33" s="202"/>
      <c r="FH33" s="202"/>
      <c r="FI33" s="202"/>
      <c r="FJ33" s="202"/>
      <c r="FK33" s="202"/>
      <c r="FL33" s="202"/>
    </row>
    <row r="34" s="187" customFormat="1" ht="22.5" customHeight="1" spans="1:168">
      <c r="A34" s="212" t="s">
        <v>326</v>
      </c>
      <c r="B34" s="213" t="s">
        <v>282</v>
      </c>
      <c r="C34" s="211">
        <v>3136</v>
      </c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2"/>
      <c r="DG34" s="202"/>
      <c r="DH34" s="202"/>
      <c r="DI34" s="202"/>
      <c r="DJ34" s="202"/>
      <c r="DK34" s="202"/>
      <c r="DL34" s="202"/>
      <c r="DM34" s="202"/>
      <c r="DN34" s="202"/>
      <c r="DO34" s="202"/>
      <c r="DP34" s="202"/>
      <c r="DQ34" s="202"/>
      <c r="DR34" s="202"/>
      <c r="DS34" s="202"/>
      <c r="DT34" s="202"/>
      <c r="DU34" s="202"/>
      <c r="DV34" s="202"/>
      <c r="DW34" s="202"/>
      <c r="DX34" s="202"/>
      <c r="DY34" s="202"/>
      <c r="DZ34" s="202"/>
      <c r="EA34" s="202"/>
      <c r="EB34" s="202"/>
      <c r="EC34" s="202"/>
      <c r="ED34" s="202"/>
      <c r="EE34" s="202"/>
      <c r="EF34" s="202"/>
      <c r="EG34" s="202"/>
      <c r="EH34" s="202"/>
      <c r="EI34" s="202"/>
      <c r="EJ34" s="202"/>
      <c r="EK34" s="202"/>
      <c r="EL34" s="202"/>
      <c r="EM34" s="202"/>
      <c r="EN34" s="202"/>
      <c r="EO34" s="202"/>
      <c r="EP34" s="202"/>
      <c r="EQ34" s="202"/>
      <c r="ER34" s="202"/>
      <c r="ES34" s="202"/>
      <c r="ET34" s="202"/>
      <c r="EU34" s="202"/>
      <c r="EV34" s="202"/>
      <c r="EW34" s="202"/>
      <c r="EX34" s="202"/>
      <c r="EY34" s="202"/>
      <c r="EZ34" s="202"/>
      <c r="FA34" s="202"/>
      <c r="FB34" s="202"/>
      <c r="FC34" s="202"/>
      <c r="FD34" s="202"/>
      <c r="FE34" s="202"/>
      <c r="FF34" s="202"/>
      <c r="FG34" s="202"/>
      <c r="FH34" s="202"/>
      <c r="FI34" s="202"/>
      <c r="FJ34" s="202"/>
      <c r="FK34" s="202"/>
      <c r="FL34" s="202"/>
    </row>
    <row r="35" s="187" customFormat="1" ht="22.5" customHeight="1" spans="1:168">
      <c r="A35" s="206" t="s">
        <v>327</v>
      </c>
      <c r="B35" s="207" t="s">
        <v>328</v>
      </c>
      <c r="C35" s="208">
        <v>409</v>
      </c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2"/>
      <c r="DG35" s="202"/>
      <c r="DH35" s="202"/>
      <c r="DI35" s="202"/>
      <c r="DJ35" s="202"/>
      <c r="DK35" s="202"/>
      <c r="DL35" s="202"/>
      <c r="DM35" s="202"/>
      <c r="DN35" s="202"/>
      <c r="DO35" s="202"/>
      <c r="DP35" s="202"/>
      <c r="DQ35" s="202"/>
      <c r="DR35" s="202"/>
      <c r="DS35" s="202"/>
      <c r="DT35" s="202"/>
      <c r="DU35" s="202"/>
      <c r="DV35" s="202"/>
      <c r="DW35" s="202"/>
      <c r="DX35" s="202"/>
      <c r="DY35" s="202"/>
      <c r="DZ35" s="202"/>
      <c r="EA35" s="202"/>
      <c r="EB35" s="202"/>
      <c r="EC35" s="202"/>
      <c r="ED35" s="202"/>
      <c r="EE35" s="202"/>
      <c r="EF35" s="202"/>
      <c r="EG35" s="202"/>
      <c r="EH35" s="202"/>
      <c r="EI35" s="202"/>
      <c r="EJ35" s="202"/>
      <c r="EK35" s="202"/>
      <c r="EL35" s="202"/>
      <c r="EM35" s="202"/>
      <c r="EN35" s="202"/>
      <c r="EO35" s="202"/>
      <c r="EP35" s="202"/>
      <c r="EQ35" s="202"/>
      <c r="ER35" s="202"/>
      <c r="ES35" s="202"/>
      <c r="ET35" s="202"/>
      <c r="EU35" s="202"/>
      <c r="EV35" s="202"/>
      <c r="EW35" s="202"/>
      <c r="EX35" s="202"/>
      <c r="EY35" s="202"/>
      <c r="EZ35" s="202"/>
      <c r="FA35" s="202"/>
      <c r="FB35" s="202"/>
      <c r="FC35" s="202"/>
      <c r="FD35" s="202"/>
      <c r="FE35" s="202"/>
      <c r="FF35" s="202"/>
      <c r="FG35" s="202"/>
      <c r="FH35" s="202"/>
      <c r="FI35" s="202"/>
      <c r="FJ35" s="202"/>
      <c r="FK35" s="202"/>
      <c r="FL35" s="202"/>
    </row>
    <row r="36" s="187" customFormat="1" ht="22.5" customHeight="1" spans="1:168">
      <c r="A36" s="209" t="s">
        <v>329</v>
      </c>
      <c r="B36" s="210" t="s">
        <v>282</v>
      </c>
      <c r="C36" s="211">
        <v>278</v>
      </c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2"/>
      <c r="DH36" s="202"/>
      <c r="DI36" s="202"/>
      <c r="DJ36" s="202"/>
      <c r="DK36" s="202"/>
      <c r="DL36" s="202"/>
      <c r="DM36" s="202"/>
      <c r="DN36" s="202"/>
      <c r="DO36" s="202"/>
      <c r="DP36" s="202"/>
      <c r="DQ36" s="202"/>
      <c r="DR36" s="202"/>
      <c r="DS36" s="202"/>
      <c r="DT36" s="202"/>
      <c r="DU36" s="202"/>
      <c r="DV36" s="202"/>
      <c r="DW36" s="202"/>
      <c r="DX36" s="202"/>
      <c r="DY36" s="202"/>
      <c r="DZ36" s="202"/>
      <c r="EA36" s="202"/>
      <c r="EB36" s="202"/>
      <c r="EC36" s="202"/>
      <c r="ED36" s="202"/>
      <c r="EE36" s="202"/>
      <c r="EF36" s="202"/>
      <c r="EG36" s="202"/>
      <c r="EH36" s="202"/>
      <c r="EI36" s="202"/>
      <c r="EJ36" s="202"/>
      <c r="EK36" s="202"/>
      <c r="EL36" s="202"/>
      <c r="EM36" s="202"/>
      <c r="EN36" s="202"/>
      <c r="EO36" s="202"/>
      <c r="EP36" s="202"/>
      <c r="EQ36" s="202"/>
      <c r="ER36" s="202"/>
      <c r="ES36" s="202"/>
      <c r="ET36" s="202"/>
      <c r="EU36" s="202"/>
      <c r="EV36" s="202"/>
      <c r="EW36" s="202"/>
      <c r="EX36" s="202"/>
      <c r="EY36" s="202"/>
      <c r="EZ36" s="202"/>
      <c r="FA36" s="202"/>
      <c r="FB36" s="202"/>
      <c r="FC36" s="202"/>
      <c r="FD36" s="202"/>
      <c r="FE36" s="202"/>
      <c r="FF36" s="202"/>
      <c r="FG36" s="202"/>
      <c r="FH36" s="202"/>
      <c r="FI36" s="202"/>
      <c r="FJ36" s="202"/>
      <c r="FK36" s="202"/>
      <c r="FL36" s="202"/>
    </row>
    <row r="37" s="187" customFormat="1" ht="22.5" customHeight="1" spans="1:168">
      <c r="A37" s="209" t="s">
        <v>330</v>
      </c>
      <c r="B37" s="210" t="s">
        <v>331</v>
      </c>
      <c r="C37" s="211">
        <v>131</v>
      </c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2"/>
      <c r="DH37" s="202"/>
      <c r="DI37" s="202"/>
      <c r="DJ37" s="202"/>
      <c r="DK37" s="202"/>
      <c r="DL37" s="202"/>
      <c r="DM37" s="202"/>
      <c r="DN37" s="202"/>
      <c r="DO37" s="202"/>
      <c r="DP37" s="202"/>
      <c r="DQ37" s="202"/>
      <c r="DR37" s="202"/>
      <c r="DS37" s="202"/>
      <c r="DT37" s="202"/>
      <c r="DU37" s="202"/>
      <c r="DV37" s="202"/>
      <c r="DW37" s="202"/>
      <c r="DX37" s="202"/>
      <c r="DY37" s="202"/>
      <c r="DZ37" s="202"/>
      <c r="EA37" s="202"/>
      <c r="EB37" s="202"/>
      <c r="EC37" s="202"/>
      <c r="ED37" s="202"/>
      <c r="EE37" s="202"/>
      <c r="EF37" s="202"/>
      <c r="EG37" s="202"/>
      <c r="EH37" s="202"/>
      <c r="EI37" s="202"/>
      <c r="EJ37" s="202"/>
      <c r="EK37" s="202"/>
      <c r="EL37" s="202"/>
      <c r="EM37" s="202"/>
      <c r="EN37" s="202"/>
      <c r="EO37" s="202"/>
      <c r="EP37" s="202"/>
      <c r="EQ37" s="202"/>
      <c r="ER37" s="202"/>
      <c r="ES37" s="202"/>
      <c r="ET37" s="202"/>
      <c r="EU37" s="202"/>
      <c r="EV37" s="202"/>
      <c r="EW37" s="202"/>
      <c r="EX37" s="202"/>
      <c r="EY37" s="202"/>
      <c r="EZ37" s="202"/>
      <c r="FA37" s="202"/>
      <c r="FB37" s="202"/>
      <c r="FC37" s="202"/>
      <c r="FD37" s="202"/>
      <c r="FE37" s="202"/>
      <c r="FF37" s="202"/>
      <c r="FG37" s="202"/>
      <c r="FH37" s="202"/>
      <c r="FI37" s="202"/>
      <c r="FJ37" s="202"/>
      <c r="FK37" s="202"/>
      <c r="FL37" s="202"/>
    </row>
    <row r="38" s="187" customFormat="1" ht="22.5" customHeight="1" spans="1:168">
      <c r="A38" s="206" t="s">
        <v>332</v>
      </c>
      <c r="B38" s="207" t="s">
        <v>333</v>
      </c>
      <c r="C38" s="208">
        <v>21</v>
      </c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2"/>
      <c r="DH38" s="202"/>
      <c r="DI38" s="202"/>
      <c r="DJ38" s="202"/>
      <c r="DK38" s="202"/>
      <c r="DL38" s="202"/>
      <c r="DM38" s="202"/>
      <c r="DN38" s="202"/>
      <c r="DO38" s="202"/>
      <c r="DP38" s="202"/>
      <c r="DQ38" s="202"/>
      <c r="DR38" s="202"/>
      <c r="DS38" s="202"/>
      <c r="DT38" s="202"/>
      <c r="DU38" s="202"/>
      <c r="DV38" s="202"/>
      <c r="DW38" s="202"/>
      <c r="DX38" s="202"/>
      <c r="DY38" s="202"/>
      <c r="DZ38" s="202"/>
      <c r="EA38" s="202"/>
      <c r="EB38" s="202"/>
      <c r="EC38" s="202"/>
      <c r="ED38" s="202"/>
      <c r="EE38" s="202"/>
      <c r="EF38" s="202"/>
      <c r="EG38" s="202"/>
      <c r="EH38" s="202"/>
      <c r="EI38" s="202"/>
      <c r="EJ38" s="202"/>
      <c r="EK38" s="202"/>
      <c r="EL38" s="202"/>
      <c r="EM38" s="202"/>
      <c r="EN38" s="202"/>
      <c r="EO38" s="202"/>
      <c r="EP38" s="202"/>
      <c r="EQ38" s="202"/>
      <c r="ER38" s="202"/>
      <c r="ES38" s="202"/>
      <c r="ET38" s="202"/>
      <c r="EU38" s="202"/>
      <c r="EV38" s="202"/>
      <c r="EW38" s="202"/>
      <c r="EX38" s="202"/>
      <c r="EY38" s="202"/>
      <c r="EZ38" s="202"/>
      <c r="FA38" s="202"/>
      <c r="FB38" s="202"/>
      <c r="FC38" s="202"/>
      <c r="FD38" s="202"/>
      <c r="FE38" s="202"/>
      <c r="FF38" s="202"/>
      <c r="FG38" s="202"/>
      <c r="FH38" s="202"/>
      <c r="FI38" s="202"/>
      <c r="FJ38" s="202"/>
      <c r="FK38" s="202"/>
      <c r="FL38" s="202"/>
    </row>
    <row r="39" s="187" customFormat="1" ht="22.5" customHeight="1" spans="1:168">
      <c r="A39" s="209" t="s">
        <v>334</v>
      </c>
      <c r="B39" s="210" t="s">
        <v>282</v>
      </c>
      <c r="C39" s="211">
        <v>21</v>
      </c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2"/>
      <c r="DH39" s="202"/>
      <c r="DI39" s="202"/>
      <c r="DJ39" s="202"/>
      <c r="DK39" s="202"/>
      <c r="DL39" s="202"/>
      <c r="DM39" s="202"/>
      <c r="DN39" s="202"/>
      <c r="DO39" s="202"/>
      <c r="DP39" s="202"/>
      <c r="DQ39" s="202"/>
      <c r="DR39" s="202"/>
      <c r="DS39" s="202"/>
      <c r="DT39" s="202"/>
      <c r="DU39" s="202"/>
      <c r="DV39" s="202"/>
      <c r="DW39" s="202"/>
      <c r="DX39" s="202"/>
      <c r="DY39" s="202"/>
      <c r="DZ39" s="202"/>
      <c r="EA39" s="202"/>
      <c r="EB39" s="202"/>
      <c r="EC39" s="202"/>
      <c r="ED39" s="202"/>
      <c r="EE39" s="202"/>
      <c r="EF39" s="202"/>
      <c r="EG39" s="202"/>
      <c r="EH39" s="202"/>
      <c r="EI39" s="202"/>
      <c r="EJ39" s="202"/>
      <c r="EK39" s="202"/>
      <c r="EL39" s="202"/>
      <c r="EM39" s="202"/>
      <c r="EN39" s="202"/>
      <c r="EO39" s="202"/>
      <c r="EP39" s="202"/>
      <c r="EQ39" s="202"/>
      <c r="ER39" s="202"/>
      <c r="ES39" s="202"/>
      <c r="ET39" s="202"/>
      <c r="EU39" s="202"/>
      <c r="EV39" s="202"/>
      <c r="EW39" s="202"/>
      <c r="EX39" s="202"/>
      <c r="EY39" s="202"/>
      <c r="EZ39" s="202"/>
      <c r="FA39" s="202"/>
      <c r="FB39" s="202"/>
      <c r="FC39" s="202"/>
      <c r="FD39" s="202"/>
      <c r="FE39" s="202"/>
      <c r="FF39" s="202"/>
      <c r="FG39" s="202"/>
      <c r="FH39" s="202"/>
      <c r="FI39" s="202"/>
      <c r="FJ39" s="202"/>
      <c r="FK39" s="202"/>
      <c r="FL39" s="202"/>
    </row>
    <row r="40" s="187" customFormat="1" ht="22.5" customHeight="1" spans="1:168">
      <c r="A40" s="206" t="s">
        <v>335</v>
      </c>
      <c r="B40" s="207" t="s">
        <v>336</v>
      </c>
      <c r="C40" s="208">
        <v>1757</v>
      </c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2"/>
      <c r="DH40" s="202"/>
      <c r="DI40" s="202"/>
      <c r="DJ40" s="202"/>
      <c r="DK40" s="202"/>
      <c r="DL40" s="202"/>
      <c r="DM40" s="202"/>
      <c r="DN40" s="202"/>
      <c r="DO40" s="202"/>
      <c r="DP40" s="202"/>
      <c r="DQ40" s="202"/>
      <c r="DR40" s="202"/>
      <c r="DS40" s="202"/>
      <c r="DT40" s="202"/>
      <c r="DU40" s="202"/>
      <c r="DV40" s="202"/>
      <c r="DW40" s="202"/>
      <c r="DX40" s="202"/>
      <c r="DY40" s="202"/>
      <c r="DZ40" s="202"/>
      <c r="EA40" s="202"/>
      <c r="EB40" s="202"/>
      <c r="EC40" s="202"/>
      <c r="ED40" s="202"/>
      <c r="EE40" s="202"/>
      <c r="EF40" s="202"/>
      <c r="EG40" s="202"/>
      <c r="EH40" s="202"/>
      <c r="EI40" s="202"/>
      <c r="EJ40" s="202"/>
      <c r="EK40" s="202"/>
      <c r="EL40" s="202"/>
      <c r="EM40" s="202"/>
      <c r="EN40" s="202"/>
      <c r="EO40" s="202"/>
      <c r="EP40" s="202"/>
      <c r="EQ40" s="202"/>
      <c r="ER40" s="202"/>
      <c r="ES40" s="202"/>
      <c r="ET40" s="202"/>
      <c r="EU40" s="202"/>
      <c r="EV40" s="202"/>
      <c r="EW40" s="202"/>
      <c r="EX40" s="202"/>
      <c r="EY40" s="202"/>
      <c r="EZ40" s="202"/>
      <c r="FA40" s="202"/>
      <c r="FB40" s="202"/>
      <c r="FC40" s="202"/>
      <c r="FD40" s="202"/>
      <c r="FE40" s="202"/>
      <c r="FF40" s="202"/>
      <c r="FG40" s="202"/>
      <c r="FH40" s="202"/>
      <c r="FI40" s="202"/>
      <c r="FJ40" s="202"/>
      <c r="FK40" s="202"/>
      <c r="FL40" s="202"/>
    </row>
    <row r="41" s="187" customFormat="1" ht="22.5" customHeight="1" spans="1:168">
      <c r="A41" s="209" t="s">
        <v>337</v>
      </c>
      <c r="B41" s="210" t="s">
        <v>282</v>
      </c>
      <c r="C41" s="211">
        <v>1366</v>
      </c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2"/>
      <c r="DH41" s="202"/>
      <c r="DI41" s="202"/>
      <c r="DJ41" s="202"/>
      <c r="DK41" s="202"/>
      <c r="DL41" s="202"/>
      <c r="DM41" s="202"/>
      <c r="DN41" s="202"/>
      <c r="DO41" s="202"/>
      <c r="DP41" s="202"/>
      <c r="DQ41" s="202"/>
      <c r="DR41" s="202"/>
      <c r="DS41" s="202"/>
      <c r="DT41" s="202"/>
      <c r="DU41" s="202"/>
      <c r="DV41" s="202"/>
      <c r="DW41" s="202"/>
      <c r="DX41" s="202"/>
      <c r="DY41" s="202"/>
      <c r="DZ41" s="202"/>
      <c r="EA41" s="202"/>
      <c r="EB41" s="202"/>
      <c r="EC41" s="202"/>
      <c r="ED41" s="202"/>
      <c r="EE41" s="202"/>
      <c r="EF41" s="202"/>
      <c r="EG41" s="202"/>
      <c r="EH41" s="202"/>
      <c r="EI41" s="202"/>
      <c r="EJ41" s="202"/>
      <c r="EK41" s="202"/>
      <c r="EL41" s="202"/>
      <c r="EM41" s="202"/>
      <c r="EN41" s="202"/>
      <c r="EO41" s="202"/>
      <c r="EP41" s="202"/>
      <c r="EQ41" s="202"/>
      <c r="ER41" s="202"/>
      <c r="ES41" s="202"/>
      <c r="ET41" s="202"/>
      <c r="EU41" s="202"/>
      <c r="EV41" s="202"/>
      <c r="EW41" s="202"/>
      <c r="EX41" s="202"/>
      <c r="EY41" s="202"/>
      <c r="EZ41" s="202"/>
      <c r="FA41" s="202"/>
      <c r="FB41" s="202"/>
      <c r="FC41" s="202"/>
      <c r="FD41" s="202"/>
      <c r="FE41" s="202"/>
      <c r="FF41" s="202"/>
      <c r="FG41" s="202"/>
      <c r="FH41" s="202"/>
      <c r="FI41" s="202"/>
      <c r="FJ41" s="202"/>
      <c r="FK41" s="202"/>
      <c r="FL41" s="202"/>
    </row>
    <row r="42" s="187" customFormat="1" ht="22.5" customHeight="1" spans="1:168">
      <c r="A42" s="209" t="s">
        <v>338</v>
      </c>
      <c r="B42" s="210" t="s">
        <v>339</v>
      </c>
      <c r="C42" s="211">
        <v>344</v>
      </c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2"/>
      <c r="DH42" s="202"/>
      <c r="DI42" s="202"/>
      <c r="DJ42" s="202"/>
      <c r="DK42" s="202"/>
      <c r="DL42" s="202"/>
      <c r="DM42" s="202"/>
      <c r="DN42" s="202"/>
      <c r="DO42" s="202"/>
      <c r="DP42" s="202"/>
      <c r="DQ42" s="202"/>
      <c r="DR42" s="202"/>
      <c r="DS42" s="202"/>
      <c r="DT42" s="202"/>
      <c r="DU42" s="202"/>
      <c r="DV42" s="202"/>
      <c r="DW42" s="202"/>
      <c r="DX42" s="202"/>
      <c r="DY42" s="202"/>
      <c r="DZ42" s="202"/>
      <c r="EA42" s="202"/>
      <c r="EB42" s="202"/>
      <c r="EC42" s="202"/>
      <c r="ED42" s="202"/>
      <c r="EE42" s="202"/>
      <c r="EF42" s="202"/>
      <c r="EG42" s="202"/>
      <c r="EH42" s="202"/>
      <c r="EI42" s="202"/>
      <c r="EJ42" s="202"/>
      <c r="EK42" s="202"/>
      <c r="EL42" s="202"/>
      <c r="EM42" s="202"/>
      <c r="EN42" s="202"/>
      <c r="EO42" s="202"/>
      <c r="EP42" s="202"/>
      <c r="EQ42" s="202"/>
      <c r="ER42" s="202"/>
      <c r="ES42" s="202"/>
      <c r="ET42" s="202"/>
      <c r="EU42" s="202"/>
      <c r="EV42" s="202"/>
      <c r="EW42" s="202"/>
      <c r="EX42" s="202"/>
      <c r="EY42" s="202"/>
      <c r="EZ42" s="202"/>
      <c r="FA42" s="202"/>
      <c r="FB42" s="202"/>
      <c r="FC42" s="202"/>
      <c r="FD42" s="202"/>
      <c r="FE42" s="202"/>
      <c r="FF42" s="202"/>
      <c r="FG42" s="202"/>
      <c r="FH42" s="202"/>
      <c r="FI42" s="202"/>
      <c r="FJ42" s="202"/>
      <c r="FK42" s="202"/>
      <c r="FL42" s="202"/>
    </row>
    <row r="43" s="187" customFormat="1" ht="22.5" customHeight="1" spans="1:168">
      <c r="A43" s="215" t="s">
        <v>340</v>
      </c>
      <c r="B43" s="216" t="s">
        <v>321</v>
      </c>
      <c r="C43" s="211">
        <v>47</v>
      </c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2"/>
      <c r="DH43" s="202"/>
      <c r="DI43" s="202"/>
      <c r="DJ43" s="202"/>
      <c r="DK43" s="202"/>
      <c r="DL43" s="202"/>
      <c r="DM43" s="202"/>
      <c r="DN43" s="202"/>
      <c r="DO43" s="202"/>
      <c r="DP43" s="202"/>
      <c r="DQ43" s="202"/>
      <c r="DR43" s="202"/>
      <c r="DS43" s="202"/>
      <c r="DT43" s="202"/>
      <c r="DU43" s="202"/>
      <c r="DV43" s="202"/>
      <c r="DW43" s="202"/>
      <c r="DX43" s="202"/>
      <c r="DY43" s="202"/>
      <c r="DZ43" s="202"/>
      <c r="EA43" s="202"/>
      <c r="EB43" s="202"/>
      <c r="EC43" s="202"/>
      <c r="ED43" s="202"/>
      <c r="EE43" s="202"/>
      <c r="EF43" s="202"/>
      <c r="EG43" s="202"/>
      <c r="EH43" s="202"/>
      <c r="EI43" s="202"/>
      <c r="EJ43" s="202"/>
      <c r="EK43" s="202"/>
      <c r="EL43" s="202"/>
      <c r="EM43" s="202"/>
      <c r="EN43" s="202"/>
      <c r="EO43" s="202"/>
      <c r="EP43" s="202"/>
      <c r="EQ43" s="202"/>
      <c r="ER43" s="202"/>
      <c r="ES43" s="202"/>
      <c r="ET43" s="202"/>
      <c r="EU43" s="202"/>
      <c r="EV43" s="202"/>
      <c r="EW43" s="202"/>
      <c r="EX43" s="202"/>
      <c r="EY43" s="202"/>
      <c r="EZ43" s="202"/>
      <c r="FA43" s="202"/>
      <c r="FB43" s="202"/>
      <c r="FC43" s="202"/>
      <c r="FD43" s="202"/>
      <c r="FE43" s="202"/>
      <c r="FF43" s="202"/>
      <c r="FG43" s="202"/>
      <c r="FH43" s="202"/>
      <c r="FI43" s="202"/>
      <c r="FJ43" s="202"/>
      <c r="FK43" s="202"/>
      <c r="FL43" s="202"/>
    </row>
    <row r="44" s="187" customFormat="1" ht="22.5" customHeight="1" spans="1:168">
      <c r="A44" s="206" t="s">
        <v>341</v>
      </c>
      <c r="B44" s="207" t="s">
        <v>342</v>
      </c>
      <c r="C44" s="208">
        <v>4691</v>
      </c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2"/>
      <c r="DH44" s="202"/>
      <c r="DI44" s="202"/>
      <c r="DJ44" s="202"/>
      <c r="DK44" s="202"/>
      <c r="DL44" s="202"/>
      <c r="DM44" s="202"/>
      <c r="DN44" s="202"/>
      <c r="DO44" s="202"/>
      <c r="DP44" s="202"/>
      <c r="DQ44" s="202"/>
      <c r="DR44" s="202"/>
      <c r="DS44" s="202"/>
      <c r="DT44" s="202"/>
      <c r="DU44" s="202"/>
      <c r="DV44" s="202"/>
      <c r="DW44" s="202"/>
      <c r="DX44" s="202"/>
      <c r="DY44" s="202"/>
      <c r="DZ44" s="202"/>
      <c r="EA44" s="202"/>
      <c r="EB44" s="202"/>
      <c r="EC44" s="202"/>
      <c r="ED44" s="202"/>
      <c r="EE44" s="202"/>
      <c r="EF44" s="202"/>
      <c r="EG44" s="202"/>
      <c r="EH44" s="202"/>
      <c r="EI44" s="202"/>
      <c r="EJ44" s="202"/>
      <c r="EK44" s="202"/>
      <c r="EL44" s="202"/>
      <c r="EM44" s="202"/>
      <c r="EN44" s="202"/>
      <c r="EO44" s="202"/>
      <c r="EP44" s="202"/>
      <c r="EQ44" s="202"/>
      <c r="ER44" s="202"/>
      <c r="ES44" s="202"/>
      <c r="ET44" s="202"/>
      <c r="EU44" s="202"/>
      <c r="EV44" s="202"/>
      <c r="EW44" s="202"/>
      <c r="EX44" s="202"/>
      <c r="EY44" s="202"/>
      <c r="EZ44" s="202"/>
      <c r="FA44" s="202"/>
      <c r="FB44" s="202"/>
      <c r="FC44" s="202"/>
      <c r="FD44" s="202"/>
      <c r="FE44" s="202"/>
      <c r="FF44" s="202"/>
      <c r="FG44" s="202"/>
      <c r="FH44" s="202"/>
      <c r="FI44" s="202"/>
      <c r="FJ44" s="202"/>
      <c r="FK44" s="202"/>
      <c r="FL44" s="202"/>
    </row>
    <row r="45" s="187" customFormat="1" ht="22.5" customHeight="1" spans="1:168">
      <c r="A45" s="209" t="s">
        <v>343</v>
      </c>
      <c r="B45" s="210" t="s">
        <v>282</v>
      </c>
      <c r="C45" s="211">
        <v>802</v>
      </c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2"/>
      <c r="DH45" s="202"/>
      <c r="DI45" s="202"/>
      <c r="DJ45" s="202"/>
      <c r="DK45" s="202"/>
      <c r="DL45" s="202"/>
      <c r="DM45" s="202"/>
      <c r="DN45" s="202"/>
      <c r="DO45" s="202"/>
      <c r="DP45" s="202"/>
      <c r="DQ45" s="202"/>
      <c r="DR45" s="202"/>
      <c r="DS45" s="202"/>
      <c r="DT45" s="202"/>
      <c r="DU45" s="202"/>
      <c r="DV45" s="202"/>
      <c r="DW45" s="202"/>
      <c r="DX45" s="202"/>
      <c r="DY45" s="202"/>
      <c r="DZ45" s="202"/>
      <c r="EA45" s="202"/>
      <c r="EB45" s="202"/>
      <c r="EC45" s="202"/>
      <c r="ED45" s="202"/>
      <c r="EE45" s="202"/>
      <c r="EF45" s="202"/>
      <c r="EG45" s="202"/>
      <c r="EH45" s="202"/>
      <c r="EI45" s="202"/>
      <c r="EJ45" s="202"/>
      <c r="EK45" s="202"/>
      <c r="EL45" s="202"/>
      <c r="EM45" s="202"/>
      <c r="EN45" s="202"/>
      <c r="EO45" s="202"/>
      <c r="EP45" s="202"/>
      <c r="EQ45" s="202"/>
      <c r="ER45" s="202"/>
      <c r="ES45" s="202"/>
      <c r="ET45" s="202"/>
      <c r="EU45" s="202"/>
      <c r="EV45" s="202"/>
      <c r="EW45" s="202"/>
      <c r="EX45" s="202"/>
      <c r="EY45" s="202"/>
      <c r="EZ45" s="202"/>
      <c r="FA45" s="202"/>
      <c r="FB45" s="202"/>
      <c r="FC45" s="202"/>
      <c r="FD45" s="202"/>
      <c r="FE45" s="202"/>
      <c r="FF45" s="202"/>
      <c r="FG45" s="202"/>
      <c r="FH45" s="202"/>
      <c r="FI45" s="202"/>
      <c r="FJ45" s="202"/>
      <c r="FK45" s="202"/>
      <c r="FL45" s="202"/>
    </row>
    <row r="46" s="187" customFormat="1" ht="22.5" customHeight="1" spans="1:168">
      <c r="A46" s="209" t="s">
        <v>344</v>
      </c>
      <c r="B46" s="210" t="s">
        <v>345</v>
      </c>
      <c r="C46" s="211">
        <v>2700</v>
      </c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2"/>
      <c r="DH46" s="202"/>
      <c r="DI46" s="202"/>
      <c r="DJ46" s="202"/>
      <c r="DK46" s="202"/>
      <c r="DL46" s="202"/>
      <c r="DM46" s="202"/>
      <c r="DN46" s="202"/>
      <c r="DO46" s="202"/>
      <c r="DP46" s="202"/>
      <c r="DQ46" s="202"/>
      <c r="DR46" s="202"/>
      <c r="DS46" s="202"/>
      <c r="DT46" s="202"/>
      <c r="DU46" s="202"/>
      <c r="DV46" s="202"/>
      <c r="DW46" s="202"/>
      <c r="DX46" s="202"/>
      <c r="DY46" s="202"/>
      <c r="DZ46" s="202"/>
      <c r="EA46" s="202"/>
      <c r="EB46" s="202"/>
      <c r="EC46" s="202"/>
      <c r="ED46" s="202"/>
      <c r="EE46" s="202"/>
      <c r="EF46" s="202"/>
      <c r="EG46" s="202"/>
      <c r="EH46" s="202"/>
      <c r="EI46" s="202"/>
      <c r="EJ46" s="202"/>
      <c r="EK46" s="202"/>
      <c r="EL46" s="202"/>
      <c r="EM46" s="202"/>
      <c r="EN46" s="202"/>
      <c r="EO46" s="202"/>
      <c r="EP46" s="202"/>
      <c r="EQ46" s="202"/>
      <c r="ER46" s="202"/>
      <c r="ES46" s="202"/>
      <c r="ET46" s="202"/>
      <c r="EU46" s="202"/>
      <c r="EV46" s="202"/>
      <c r="EW46" s="202"/>
      <c r="EX46" s="202"/>
      <c r="EY46" s="202"/>
      <c r="EZ46" s="202"/>
      <c r="FA46" s="202"/>
      <c r="FB46" s="202"/>
      <c r="FC46" s="202"/>
      <c r="FD46" s="202"/>
      <c r="FE46" s="202"/>
      <c r="FF46" s="202"/>
      <c r="FG46" s="202"/>
      <c r="FH46" s="202"/>
      <c r="FI46" s="202"/>
      <c r="FJ46" s="202"/>
      <c r="FK46" s="202"/>
      <c r="FL46" s="202"/>
    </row>
    <row r="47" s="187" customFormat="1" ht="22.5" customHeight="1" spans="1:168">
      <c r="A47" s="215" t="s">
        <v>346</v>
      </c>
      <c r="B47" s="216" t="s">
        <v>321</v>
      </c>
      <c r="C47" s="211">
        <v>1189</v>
      </c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2"/>
      <c r="DH47" s="202"/>
      <c r="DI47" s="202"/>
      <c r="DJ47" s="202"/>
      <c r="DK47" s="202"/>
      <c r="DL47" s="202"/>
      <c r="DM47" s="202"/>
      <c r="DN47" s="202"/>
      <c r="DO47" s="202"/>
      <c r="DP47" s="202"/>
      <c r="DQ47" s="202"/>
      <c r="DR47" s="202"/>
      <c r="DS47" s="202"/>
      <c r="DT47" s="202"/>
      <c r="DU47" s="202"/>
      <c r="DV47" s="202"/>
      <c r="DW47" s="202"/>
      <c r="DX47" s="202"/>
      <c r="DY47" s="202"/>
      <c r="DZ47" s="202"/>
      <c r="EA47" s="202"/>
      <c r="EB47" s="202"/>
      <c r="EC47" s="202"/>
      <c r="ED47" s="202"/>
      <c r="EE47" s="202"/>
      <c r="EF47" s="202"/>
      <c r="EG47" s="202"/>
      <c r="EH47" s="202"/>
      <c r="EI47" s="202"/>
      <c r="EJ47" s="202"/>
      <c r="EK47" s="202"/>
      <c r="EL47" s="202"/>
      <c r="EM47" s="202"/>
      <c r="EN47" s="202"/>
      <c r="EO47" s="202"/>
      <c r="EP47" s="202"/>
      <c r="EQ47" s="202"/>
      <c r="ER47" s="202"/>
      <c r="ES47" s="202"/>
      <c r="ET47" s="202"/>
      <c r="EU47" s="202"/>
      <c r="EV47" s="202"/>
      <c r="EW47" s="202"/>
      <c r="EX47" s="202"/>
      <c r="EY47" s="202"/>
      <c r="EZ47" s="202"/>
      <c r="FA47" s="202"/>
      <c r="FB47" s="202"/>
      <c r="FC47" s="202"/>
      <c r="FD47" s="202"/>
      <c r="FE47" s="202"/>
      <c r="FF47" s="202"/>
      <c r="FG47" s="202"/>
      <c r="FH47" s="202"/>
      <c r="FI47" s="202"/>
      <c r="FJ47" s="202"/>
      <c r="FK47" s="202"/>
      <c r="FL47" s="202"/>
    </row>
    <row r="48" s="187" customFormat="1" ht="22.5" customHeight="1" spans="1:168">
      <c r="A48" s="206" t="s">
        <v>347</v>
      </c>
      <c r="B48" s="207" t="s">
        <v>348</v>
      </c>
      <c r="C48" s="208">
        <v>89</v>
      </c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2"/>
      <c r="DH48" s="202"/>
      <c r="DI48" s="202"/>
      <c r="DJ48" s="202"/>
      <c r="DK48" s="202"/>
      <c r="DL48" s="202"/>
      <c r="DM48" s="202"/>
      <c r="DN48" s="202"/>
      <c r="DO48" s="202"/>
      <c r="DP48" s="202"/>
      <c r="DQ48" s="202"/>
      <c r="DR48" s="202"/>
      <c r="DS48" s="202"/>
      <c r="DT48" s="202"/>
      <c r="DU48" s="202"/>
      <c r="DV48" s="202"/>
      <c r="DW48" s="202"/>
      <c r="DX48" s="202"/>
      <c r="DY48" s="202"/>
      <c r="DZ48" s="202"/>
      <c r="EA48" s="202"/>
      <c r="EB48" s="202"/>
      <c r="EC48" s="202"/>
      <c r="ED48" s="202"/>
      <c r="EE48" s="202"/>
      <c r="EF48" s="202"/>
      <c r="EG48" s="202"/>
      <c r="EH48" s="202"/>
      <c r="EI48" s="202"/>
      <c r="EJ48" s="202"/>
      <c r="EK48" s="202"/>
      <c r="EL48" s="202"/>
      <c r="EM48" s="202"/>
      <c r="EN48" s="202"/>
      <c r="EO48" s="202"/>
      <c r="EP48" s="202"/>
      <c r="EQ48" s="202"/>
      <c r="ER48" s="202"/>
      <c r="ES48" s="202"/>
      <c r="ET48" s="202"/>
      <c r="EU48" s="202"/>
      <c r="EV48" s="202"/>
      <c r="EW48" s="202"/>
      <c r="EX48" s="202"/>
      <c r="EY48" s="202"/>
      <c r="EZ48" s="202"/>
      <c r="FA48" s="202"/>
      <c r="FB48" s="202"/>
      <c r="FC48" s="202"/>
      <c r="FD48" s="202"/>
      <c r="FE48" s="202"/>
      <c r="FF48" s="202"/>
      <c r="FG48" s="202"/>
      <c r="FH48" s="202"/>
      <c r="FI48" s="202"/>
      <c r="FJ48" s="202"/>
      <c r="FK48" s="202"/>
      <c r="FL48" s="202"/>
    </row>
    <row r="49" s="187" customFormat="1" ht="22.5" customHeight="1" spans="1:168">
      <c r="A49" s="215" t="s">
        <v>349</v>
      </c>
      <c r="B49" s="216" t="s">
        <v>350</v>
      </c>
      <c r="C49" s="211">
        <v>89</v>
      </c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2"/>
      <c r="DH49" s="202"/>
      <c r="DI49" s="202"/>
      <c r="DJ49" s="202"/>
      <c r="DK49" s="202"/>
      <c r="DL49" s="202"/>
      <c r="DM49" s="202"/>
      <c r="DN49" s="202"/>
      <c r="DO49" s="202"/>
      <c r="DP49" s="202"/>
      <c r="DQ49" s="202"/>
      <c r="DR49" s="202"/>
      <c r="DS49" s="202"/>
      <c r="DT49" s="202"/>
      <c r="DU49" s="202"/>
      <c r="DV49" s="202"/>
      <c r="DW49" s="202"/>
      <c r="DX49" s="202"/>
      <c r="DY49" s="202"/>
      <c r="DZ49" s="202"/>
      <c r="EA49" s="202"/>
      <c r="EB49" s="202"/>
      <c r="EC49" s="202"/>
      <c r="ED49" s="202"/>
      <c r="EE49" s="202"/>
      <c r="EF49" s="202"/>
      <c r="EG49" s="202"/>
      <c r="EH49" s="202"/>
      <c r="EI49" s="202"/>
      <c r="EJ49" s="202"/>
      <c r="EK49" s="202"/>
      <c r="EL49" s="202"/>
      <c r="EM49" s="202"/>
      <c r="EN49" s="202"/>
      <c r="EO49" s="202"/>
      <c r="EP49" s="202"/>
      <c r="EQ49" s="202"/>
      <c r="ER49" s="202"/>
      <c r="ES49" s="202"/>
      <c r="ET49" s="202"/>
      <c r="EU49" s="202"/>
      <c r="EV49" s="202"/>
      <c r="EW49" s="202"/>
      <c r="EX49" s="202"/>
      <c r="EY49" s="202"/>
      <c r="EZ49" s="202"/>
      <c r="FA49" s="202"/>
      <c r="FB49" s="202"/>
      <c r="FC49" s="202"/>
      <c r="FD49" s="202"/>
      <c r="FE49" s="202"/>
      <c r="FF49" s="202"/>
      <c r="FG49" s="202"/>
      <c r="FH49" s="202"/>
      <c r="FI49" s="202"/>
      <c r="FJ49" s="202"/>
      <c r="FK49" s="202"/>
      <c r="FL49" s="202"/>
    </row>
    <row r="50" s="187" customFormat="1" ht="22.5" customHeight="1" spans="1:168">
      <c r="A50" s="206" t="s">
        <v>351</v>
      </c>
      <c r="B50" s="207" t="s">
        <v>352</v>
      </c>
      <c r="C50" s="208">
        <v>54</v>
      </c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2"/>
      <c r="DH50" s="202"/>
      <c r="DI50" s="202"/>
      <c r="DJ50" s="202"/>
      <c r="DK50" s="202"/>
      <c r="DL50" s="202"/>
      <c r="DM50" s="202"/>
      <c r="DN50" s="202"/>
      <c r="DO50" s="202"/>
      <c r="DP50" s="202"/>
      <c r="DQ50" s="202"/>
      <c r="DR50" s="202"/>
      <c r="DS50" s="202"/>
      <c r="DT50" s="202"/>
      <c r="DU50" s="202"/>
      <c r="DV50" s="202"/>
      <c r="DW50" s="202"/>
      <c r="DX50" s="202"/>
      <c r="DY50" s="202"/>
      <c r="DZ50" s="202"/>
      <c r="EA50" s="202"/>
      <c r="EB50" s="202"/>
      <c r="EC50" s="202"/>
      <c r="ED50" s="202"/>
      <c r="EE50" s="202"/>
      <c r="EF50" s="202"/>
      <c r="EG50" s="202"/>
      <c r="EH50" s="202"/>
      <c r="EI50" s="202"/>
      <c r="EJ50" s="202"/>
      <c r="EK50" s="202"/>
      <c r="EL50" s="202"/>
      <c r="EM50" s="202"/>
      <c r="EN50" s="202"/>
      <c r="EO50" s="202"/>
      <c r="EP50" s="202"/>
      <c r="EQ50" s="202"/>
      <c r="ER50" s="202"/>
      <c r="ES50" s="202"/>
      <c r="ET50" s="202"/>
      <c r="EU50" s="202"/>
      <c r="EV50" s="202"/>
      <c r="EW50" s="202"/>
      <c r="EX50" s="202"/>
      <c r="EY50" s="202"/>
      <c r="EZ50" s="202"/>
      <c r="FA50" s="202"/>
      <c r="FB50" s="202"/>
      <c r="FC50" s="202"/>
      <c r="FD50" s="202"/>
      <c r="FE50" s="202"/>
      <c r="FF50" s="202"/>
      <c r="FG50" s="202"/>
      <c r="FH50" s="202"/>
      <c r="FI50" s="202"/>
      <c r="FJ50" s="202"/>
      <c r="FK50" s="202"/>
      <c r="FL50" s="202"/>
    </row>
    <row r="51" s="187" customFormat="1" ht="22.5" customHeight="1" spans="1:168">
      <c r="A51" s="215" t="s">
        <v>353</v>
      </c>
      <c r="B51" s="216" t="s">
        <v>282</v>
      </c>
      <c r="C51" s="211">
        <v>54</v>
      </c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2"/>
      <c r="DH51" s="202"/>
      <c r="DI51" s="202"/>
      <c r="DJ51" s="202"/>
      <c r="DK51" s="202"/>
      <c r="DL51" s="202"/>
      <c r="DM51" s="202"/>
      <c r="DN51" s="202"/>
      <c r="DO51" s="202"/>
      <c r="DP51" s="202"/>
      <c r="DQ51" s="202"/>
      <c r="DR51" s="202"/>
      <c r="DS51" s="202"/>
      <c r="DT51" s="202"/>
      <c r="DU51" s="202"/>
      <c r="DV51" s="202"/>
      <c r="DW51" s="202"/>
      <c r="DX51" s="202"/>
      <c r="DY51" s="202"/>
      <c r="DZ51" s="202"/>
      <c r="EA51" s="202"/>
      <c r="EB51" s="202"/>
      <c r="EC51" s="202"/>
      <c r="ED51" s="202"/>
      <c r="EE51" s="202"/>
      <c r="EF51" s="202"/>
      <c r="EG51" s="202"/>
      <c r="EH51" s="202"/>
      <c r="EI51" s="202"/>
      <c r="EJ51" s="202"/>
      <c r="EK51" s="202"/>
      <c r="EL51" s="202"/>
      <c r="EM51" s="202"/>
      <c r="EN51" s="202"/>
      <c r="EO51" s="202"/>
      <c r="EP51" s="202"/>
      <c r="EQ51" s="202"/>
      <c r="ER51" s="202"/>
      <c r="ES51" s="202"/>
      <c r="ET51" s="202"/>
      <c r="EU51" s="202"/>
      <c r="EV51" s="202"/>
      <c r="EW51" s="202"/>
      <c r="EX51" s="202"/>
      <c r="EY51" s="202"/>
      <c r="EZ51" s="202"/>
      <c r="FA51" s="202"/>
      <c r="FB51" s="202"/>
      <c r="FC51" s="202"/>
      <c r="FD51" s="202"/>
      <c r="FE51" s="202"/>
      <c r="FF51" s="202"/>
      <c r="FG51" s="202"/>
      <c r="FH51" s="202"/>
      <c r="FI51" s="202"/>
      <c r="FJ51" s="202"/>
      <c r="FK51" s="202"/>
      <c r="FL51" s="202"/>
    </row>
    <row r="52" s="187" customFormat="1" ht="22.5" customHeight="1" spans="1:168">
      <c r="A52" s="206" t="s">
        <v>354</v>
      </c>
      <c r="B52" s="207" t="s">
        <v>355</v>
      </c>
      <c r="C52" s="208">
        <v>367</v>
      </c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2"/>
      <c r="DH52" s="202"/>
      <c r="DI52" s="202"/>
      <c r="DJ52" s="202"/>
      <c r="DK52" s="202"/>
      <c r="DL52" s="202"/>
      <c r="DM52" s="202"/>
      <c r="DN52" s="202"/>
      <c r="DO52" s="202"/>
      <c r="DP52" s="202"/>
      <c r="DQ52" s="202"/>
      <c r="DR52" s="202"/>
      <c r="DS52" s="202"/>
      <c r="DT52" s="202"/>
      <c r="DU52" s="202"/>
      <c r="DV52" s="202"/>
      <c r="DW52" s="202"/>
      <c r="DX52" s="202"/>
      <c r="DY52" s="202"/>
      <c r="DZ52" s="202"/>
      <c r="EA52" s="202"/>
      <c r="EB52" s="202"/>
      <c r="EC52" s="202"/>
      <c r="ED52" s="202"/>
      <c r="EE52" s="202"/>
      <c r="EF52" s="202"/>
      <c r="EG52" s="202"/>
      <c r="EH52" s="202"/>
      <c r="EI52" s="202"/>
      <c r="EJ52" s="202"/>
      <c r="EK52" s="202"/>
      <c r="EL52" s="202"/>
      <c r="EM52" s="202"/>
      <c r="EN52" s="202"/>
      <c r="EO52" s="202"/>
      <c r="EP52" s="202"/>
      <c r="EQ52" s="202"/>
      <c r="ER52" s="202"/>
      <c r="ES52" s="202"/>
      <c r="ET52" s="202"/>
      <c r="EU52" s="202"/>
      <c r="EV52" s="202"/>
      <c r="EW52" s="202"/>
      <c r="EX52" s="202"/>
      <c r="EY52" s="202"/>
      <c r="EZ52" s="202"/>
      <c r="FA52" s="202"/>
      <c r="FB52" s="202"/>
      <c r="FC52" s="202"/>
      <c r="FD52" s="202"/>
      <c r="FE52" s="202"/>
      <c r="FF52" s="202"/>
      <c r="FG52" s="202"/>
      <c r="FH52" s="202"/>
      <c r="FI52" s="202"/>
      <c r="FJ52" s="202"/>
      <c r="FK52" s="202"/>
      <c r="FL52" s="202"/>
    </row>
    <row r="53" s="187" customFormat="1" ht="22.5" customHeight="1" spans="1:168">
      <c r="A53" s="209" t="s">
        <v>356</v>
      </c>
      <c r="B53" s="210" t="s">
        <v>282</v>
      </c>
      <c r="C53" s="211">
        <v>291</v>
      </c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2"/>
      <c r="DH53" s="202"/>
      <c r="DI53" s="202"/>
      <c r="DJ53" s="202"/>
      <c r="DK53" s="202"/>
      <c r="DL53" s="202"/>
      <c r="DM53" s="202"/>
      <c r="DN53" s="202"/>
      <c r="DO53" s="202"/>
      <c r="DP53" s="202"/>
      <c r="DQ53" s="202"/>
      <c r="DR53" s="202"/>
      <c r="DS53" s="202"/>
      <c r="DT53" s="202"/>
      <c r="DU53" s="202"/>
      <c r="DV53" s="202"/>
      <c r="DW53" s="202"/>
      <c r="DX53" s="202"/>
      <c r="DY53" s="202"/>
      <c r="DZ53" s="202"/>
      <c r="EA53" s="202"/>
      <c r="EB53" s="202"/>
      <c r="EC53" s="202"/>
      <c r="ED53" s="202"/>
      <c r="EE53" s="202"/>
      <c r="EF53" s="202"/>
      <c r="EG53" s="202"/>
      <c r="EH53" s="202"/>
      <c r="EI53" s="202"/>
      <c r="EJ53" s="202"/>
      <c r="EK53" s="202"/>
      <c r="EL53" s="202"/>
      <c r="EM53" s="202"/>
      <c r="EN53" s="202"/>
      <c r="EO53" s="202"/>
      <c r="EP53" s="202"/>
      <c r="EQ53" s="202"/>
      <c r="ER53" s="202"/>
      <c r="ES53" s="202"/>
      <c r="ET53" s="202"/>
      <c r="EU53" s="202"/>
      <c r="EV53" s="202"/>
      <c r="EW53" s="202"/>
      <c r="EX53" s="202"/>
      <c r="EY53" s="202"/>
      <c r="EZ53" s="202"/>
      <c r="FA53" s="202"/>
      <c r="FB53" s="202"/>
      <c r="FC53" s="202"/>
      <c r="FD53" s="202"/>
      <c r="FE53" s="202"/>
      <c r="FF53" s="202"/>
      <c r="FG53" s="202"/>
      <c r="FH53" s="202"/>
      <c r="FI53" s="202"/>
      <c r="FJ53" s="202"/>
      <c r="FK53" s="202"/>
      <c r="FL53" s="202"/>
    </row>
    <row r="54" s="187" customFormat="1" ht="22.5" customHeight="1" spans="1:168">
      <c r="A54" s="215" t="s">
        <v>357</v>
      </c>
      <c r="B54" s="216" t="s">
        <v>358</v>
      </c>
      <c r="C54" s="211">
        <v>76</v>
      </c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2"/>
      <c r="DH54" s="202"/>
      <c r="DI54" s="202"/>
      <c r="DJ54" s="202"/>
      <c r="DK54" s="202"/>
      <c r="DL54" s="202"/>
      <c r="DM54" s="202"/>
      <c r="DN54" s="202"/>
      <c r="DO54" s="202"/>
      <c r="DP54" s="202"/>
      <c r="DQ54" s="202"/>
      <c r="DR54" s="202"/>
      <c r="DS54" s="202"/>
      <c r="DT54" s="202"/>
      <c r="DU54" s="202"/>
      <c r="DV54" s="202"/>
      <c r="DW54" s="202"/>
      <c r="DX54" s="202"/>
      <c r="DY54" s="202"/>
      <c r="DZ54" s="202"/>
      <c r="EA54" s="202"/>
      <c r="EB54" s="202"/>
      <c r="EC54" s="202"/>
      <c r="ED54" s="202"/>
      <c r="EE54" s="202"/>
      <c r="EF54" s="202"/>
      <c r="EG54" s="202"/>
      <c r="EH54" s="202"/>
      <c r="EI54" s="202"/>
      <c r="EJ54" s="202"/>
      <c r="EK54" s="202"/>
      <c r="EL54" s="202"/>
      <c r="EM54" s="202"/>
      <c r="EN54" s="202"/>
      <c r="EO54" s="202"/>
      <c r="EP54" s="202"/>
      <c r="EQ54" s="202"/>
      <c r="ER54" s="202"/>
      <c r="ES54" s="202"/>
      <c r="ET54" s="202"/>
      <c r="EU54" s="202"/>
      <c r="EV54" s="202"/>
      <c r="EW54" s="202"/>
      <c r="EX54" s="202"/>
      <c r="EY54" s="202"/>
      <c r="EZ54" s="202"/>
      <c r="FA54" s="202"/>
      <c r="FB54" s="202"/>
      <c r="FC54" s="202"/>
      <c r="FD54" s="202"/>
      <c r="FE54" s="202"/>
      <c r="FF54" s="202"/>
      <c r="FG54" s="202"/>
      <c r="FH54" s="202"/>
      <c r="FI54" s="202"/>
      <c r="FJ54" s="202"/>
      <c r="FK54" s="202"/>
      <c r="FL54" s="202"/>
    </row>
    <row r="55" s="187" customFormat="1" ht="22.5" customHeight="1" spans="1:168">
      <c r="A55" s="206" t="s">
        <v>359</v>
      </c>
      <c r="B55" s="207" t="s">
        <v>360</v>
      </c>
      <c r="C55" s="208">
        <v>1684</v>
      </c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2"/>
      <c r="DH55" s="202"/>
      <c r="DI55" s="202"/>
      <c r="DJ55" s="202"/>
      <c r="DK55" s="202"/>
      <c r="DL55" s="202"/>
      <c r="DM55" s="202"/>
      <c r="DN55" s="202"/>
      <c r="DO55" s="202"/>
      <c r="DP55" s="202"/>
      <c r="DQ55" s="202"/>
      <c r="DR55" s="202"/>
      <c r="DS55" s="202"/>
      <c r="DT55" s="202"/>
      <c r="DU55" s="202"/>
      <c r="DV55" s="202"/>
      <c r="DW55" s="202"/>
      <c r="DX55" s="202"/>
      <c r="DY55" s="202"/>
      <c r="DZ55" s="202"/>
      <c r="EA55" s="202"/>
      <c r="EB55" s="202"/>
      <c r="EC55" s="202"/>
      <c r="ED55" s="202"/>
      <c r="EE55" s="202"/>
      <c r="EF55" s="202"/>
      <c r="EG55" s="202"/>
      <c r="EH55" s="202"/>
      <c r="EI55" s="202"/>
      <c r="EJ55" s="202"/>
      <c r="EK55" s="202"/>
      <c r="EL55" s="202"/>
      <c r="EM55" s="202"/>
      <c r="EN55" s="202"/>
      <c r="EO55" s="202"/>
      <c r="EP55" s="202"/>
      <c r="EQ55" s="202"/>
      <c r="ER55" s="202"/>
      <c r="ES55" s="202"/>
      <c r="ET55" s="202"/>
      <c r="EU55" s="202"/>
      <c r="EV55" s="202"/>
      <c r="EW55" s="202"/>
      <c r="EX55" s="202"/>
      <c r="EY55" s="202"/>
      <c r="EZ55" s="202"/>
      <c r="FA55" s="202"/>
      <c r="FB55" s="202"/>
      <c r="FC55" s="202"/>
      <c r="FD55" s="202"/>
      <c r="FE55" s="202"/>
      <c r="FF55" s="202"/>
      <c r="FG55" s="202"/>
      <c r="FH55" s="202"/>
      <c r="FI55" s="202"/>
      <c r="FJ55" s="202"/>
      <c r="FK55" s="202"/>
      <c r="FL55" s="202"/>
    </row>
    <row r="56" s="187" customFormat="1" ht="22.5" customHeight="1" spans="1:168">
      <c r="A56" s="209" t="s">
        <v>361</v>
      </c>
      <c r="B56" s="210" t="s">
        <v>282</v>
      </c>
      <c r="C56" s="211">
        <v>1268</v>
      </c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2"/>
      <c r="DH56" s="202"/>
      <c r="DI56" s="202"/>
      <c r="DJ56" s="202"/>
      <c r="DK56" s="202"/>
      <c r="DL56" s="202"/>
      <c r="DM56" s="202"/>
      <c r="DN56" s="202"/>
      <c r="DO56" s="202"/>
      <c r="DP56" s="202"/>
      <c r="DQ56" s="202"/>
      <c r="DR56" s="202"/>
      <c r="DS56" s="202"/>
      <c r="DT56" s="202"/>
      <c r="DU56" s="202"/>
      <c r="DV56" s="202"/>
      <c r="DW56" s="202"/>
      <c r="DX56" s="202"/>
      <c r="DY56" s="202"/>
      <c r="DZ56" s="202"/>
      <c r="EA56" s="202"/>
      <c r="EB56" s="202"/>
      <c r="EC56" s="202"/>
      <c r="ED56" s="202"/>
      <c r="EE56" s="202"/>
      <c r="EF56" s="202"/>
      <c r="EG56" s="202"/>
      <c r="EH56" s="202"/>
      <c r="EI56" s="202"/>
      <c r="EJ56" s="202"/>
      <c r="EK56" s="202"/>
      <c r="EL56" s="202"/>
      <c r="EM56" s="202"/>
      <c r="EN56" s="202"/>
      <c r="EO56" s="202"/>
      <c r="EP56" s="202"/>
      <c r="EQ56" s="202"/>
      <c r="ER56" s="202"/>
      <c r="ES56" s="202"/>
      <c r="ET56" s="202"/>
      <c r="EU56" s="202"/>
      <c r="EV56" s="202"/>
      <c r="EW56" s="202"/>
      <c r="EX56" s="202"/>
      <c r="EY56" s="202"/>
      <c r="EZ56" s="202"/>
      <c r="FA56" s="202"/>
      <c r="FB56" s="202"/>
      <c r="FC56" s="202"/>
      <c r="FD56" s="202"/>
      <c r="FE56" s="202"/>
      <c r="FF56" s="202"/>
      <c r="FG56" s="202"/>
      <c r="FH56" s="202"/>
      <c r="FI56" s="202"/>
      <c r="FJ56" s="202"/>
      <c r="FK56" s="202"/>
      <c r="FL56" s="202"/>
    </row>
    <row r="57" s="187" customFormat="1" ht="22.5" customHeight="1" spans="1:168">
      <c r="A57" s="215" t="s">
        <v>362</v>
      </c>
      <c r="B57" s="216" t="s">
        <v>321</v>
      </c>
      <c r="C57" s="211">
        <v>416</v>
      </c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2"/>
      <c r="DH57" s="202"/>
      <c r="DI57" s="202"/>
      <c r="DJ57" s="202"/>
      <c r="DK57" s="202"/>
      <c r="DL57" s="202"/>
      <c r="DM57" s="202"/>
      <c r="DN57" s="202"/>
      <c r="DO57" s="202"/>
      <c r="DP57" s="202"/>
      <c r="DQ57" s="202"/>
      <c r="DR57" s="202"/>
      <c r="DS57" s="202"/>
      <c r="DT57" s="202"/>
      <c r="DU57" s="202"/>
      <c r="DV57" s="202"/>
      <c r="DW57" s="202"/>
      <c r="DX57" s="202"/>
      <c r="DY57" s="202"/>
      <c r="DZ57" s="202"/>
      <c r="EA57" s="202"/>
      <c r="EB57" s="202"/>
      <c r="EC57" s="202"/>
      <c r="ED57" s="202"/>
      <c r="EE57" s="202"/>
      <c r="EF57" s="202"/>
      <c r="EG57" s="202"/>
      <c r="EH57" s="202"/>
      <c r="EI57" s="202"/>
      <c r="EJ57" s="202"/>
      <c r="EK57" s="202"/>
      <c r="EL57" s="202"/>
      <c r="EM57" s="202"/>
      <c r="EN57" s="202"/>
      <c r="EO57" s="202"/>
      <c r="EP57" s="202"/>
      <c r="EQ57" s="202"/>
      <c r="ER57" s="202"/>
      <c r="ES57" s="202"/>
      <c r="ET57" s="202"/>
      <c r="EU57" s="202"/>
      <c r="EV57" s="202"/>
      <c r="EW57" s="202"/>
      <c r="EX57" s="202"/>
      <c r="EY57" s="202"/>
      <c r="EZ57" s="202"/>
      <c r="FA57" s="202"/>
      <c r="FB57" s="202"/>
      <c r="FC57" s="202"/>
      <c r="FD57" s="202"/>
      <c r="FE57" s="202"/>
      <c r="FF57" s="202"/>
      <c r="FG57" s="202"/>
      <c r="FH57" s="202"/>
      <c r="FI57" s="202"/>
      <c r="FJ57" s="202"/>
      <c r="FK57" s="202"/>
      <c r="FL57" s="202"/>
    </row>
    <row r="58" s="187" customFormat="1" ht="22.5" customHeight="1" spans="1:168">
      <c r="A58" s="206" t="s">
        <v>363</v>
      </c>
      <c r="B58" s="207" t="s">
        <v>364</v>
      </c>
      <c r="C58" s="208">
        <v>967</v>
      </c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2"/>
      <c r="DH58" s="202"/>
      <c r="DI58" s="202"/>
      <c r="DJ58" s="202"/>
      <c r="DK58" s="202"/>
      <c r="DL58" s="202"/>
      <c r="DM58" s="202"/>
      <c r="DN58" s="202"/>
      <c r="DO58" s="202"/>
      <c r="DP58" s="202"/>
      <c r="DQ58" s="202"/>
      <c r="DR58" s="202"/>
      <c r="DS58" s="202"/>
      <c r="DT58" s="202"/>
      <c r="DU58" s="202"/>
      <c r="DV58" s="202"/>
      <c r="DW58" s="202"/>
      <c r="DX58" s="202"/>
      <c r="DY58" s="202"/>
      <c r="DZ58" s="202"/>
      <c r="EA58" s="202"/>
      <c r="EB58" s="202"/>
      <c r="EC58" s="202"/>
      <c r="ED58" s="202"/>
      <c r="EE58" s="202"/>
      <c r="EF58" s="202"/>
      <c r="EG58" s="202"/>
      <c r="EH58" s="202"/>
      <c r="EI58" s="202"/>
      <c r="EJ58" s="202"/>
      <c r="EK58" s="202"/>
      <c r="EL58" s="202"/>
      <c r="EM58" s="202"/>
      <c r="EN58" s="202"/>
      <c r="EO58" s="202"/>
      <c r="EP58" s="202"/>
      <c r="EQ58" s="202"/>
      <c r="ER58" s="202"/>
      <c r="ES58" s="202"/>
      <c r="ET58" s="202"/>
      <c r="EU58" s="202"/>
      <c r="EV58" s="202"/>
      <c r="EW58" s="202"/>
      <c r="EX58" s="202"/>
      <c r="EY58" s="202"/>
      <c r="EZ58" s="202"/>
      <c r="FA58" s="202"/>
      <c r="FB58" s="202"/>
      <c r="FC58" s="202"/>
      <c r="FD58" s="202"/>
      <c r="FE58" s="202"/>
      <c r="FF58" s="202"/>
      <c r="FG58" s="202"/>
      <c r="FH58" s="202"/>
      <c r="FI58" s="202"/>
      <c r="FJ58" s="202"/>
      <c r="FK58" s="202"/>
      <c r="FL58" s="202"/>
    </row>
    <row r="59" s="187" customFormat="1" ht="22.5" customHeight="1" spans="1:168">
      <c r="A59" s="209" t="s">
        <v>365</v>
      </c>
      <c r="B59" s="210" t="s">
        <v>282</v>
      </c>
      <c r="C59" s="211">
        <v>831</v>
      </c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2"/>
      <c r="DH59" s="202"/>
      <c r="DI59" s="202"/>
      <c r="DJ59" s="202"/>
      <c r="DK59" s="202"/>
      <c r="DL59" s="202"/>
      <c r="DM59" s="202"/>
      <c r="DN59" s="202"/>
      <c r="DO59" s="202"/>
      <c r="DP59" s="202"/>
      <c r="DQ59" s="202"/>
      <c r="DR59" s="202"/>
      <c r="DS59" s="202"/>
      <c r="DT59" s="202"/>
      <c r="DU59" s="202"/>
      <c r="DV59" s="202"/>
      <c r="DW59" s="202"/>
      <c r="DX59" s="202"/>
      <c r="DY59" s="202"/>
      <c r="DZ59" s="202"/>
      <c r="EA59" s="202"/>
      <c r="EB59" s="202"/>
      <c r="EC59" s="202"/>
      <c r="ED59" s="202"/>
      <c r="EE59" s="202"/>
      <c r="EF59" s="202"/>
      <c r="EG59" s="202"/>
      <c r="EH59" s="202"/>
      <c r="EI59" s="202"/>
      <c r="EJ59" s="202"/>
      <c r="EK59" s="202"/>
      <c r="EL59" s="202"/>
      <c r="EM59" s="202"/>
      <c r="EN59" s="202"/>
      <c r="EO59" s="202"/>
      <c r="EP59" s="202"/>
      <c r="EQ59" s="202"/>
      <c r="ER59" s="202"/>
      <c r="ES59" s="202"/>
      <c r="ET59" s="202"/>
      <c r="EU59" s="202"/>
      <c r="EV59" s="202"/>
      <c r="EW59" s="202"/>
      <c r="EX59" s="202"/>
      <c r="EY59" s="202"/>
      <c r="EZ59" s="202"/>
      <c r="FA59" s="202"/>
      <c r="FB59" s="202"/>
      <c r="FC59" s="202"/>
      <c r="FD59" s="202"/>
      <c r="FE59" s="202"/>
      <c r="FF59" s="202"/>
      <c r="FG59" s="202"/>
      <c r="FH59" s="202"/>
      <c r="FI59" s="202"/>
      <c r="FJ59" s="202"/>
      <c r="FK59" s="202"/>
      <c r="FL59" s="202"/>
    </row>
    <row r="60" s="187" customFormat="1" ht="22.5" customHeight="1" spans="1:168">
      <c r="A60" s="215" t="s">
        <v>366</v>
      </c>
      <c r="B60" s="216" t="s">
        <v>321</v>
      </c>
      <c r="C60" s="211">
        <v>136</v>
      </c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2"/>
      <c r="DH60" s="202"/>
      <c r="DI60" s="202"/>
      <c r="DJ60" s="202"/>
      <c r="DK60" s="202"/>
      <c r="DL60" s="202"/>
      <c r="DM60" s="202"/>
      <c r="DN60" s="202"/>
      <c r="DO60" s="202"/>
      <c r="DP60" s="202"/>
      <c r="DQ60" s="202"/>
      <c r="DR60" s="202"/>
      <c r="DS60" s="202"/>
      <c r="DT60" s="202"/>
      <c r="DU60" s="202"/>
      <c r="DV60" s="202"/>
      <c r="DW60" s="202"/>
      <c r="DX60" s="202"/>
      <c r="DY60" s="202"/>
      <c r="DZ60" s="202"/>
      <c r="EA60" s="202"/>
      <c r="EB60" s="202"/>
      <c r="EC60" s="202"/>
      <c r="ED60" s="202"/>
      <c r="EE60" s="202"/>
      <c r="EF60" s="202"/>
      <c r="EG60" s="202"/>
      <c r="EH60" s="202"/>
      <c r="EI60" s="202"/>
      <c r="EJ60" s="202"/>
      <c r="EK60" s="202"/>
      <c r="EL60" s="202"/>
      <c r="EM60" s="202"/>
      <c r="EN60" s="202"/>
      <c r="EO60" s="202"/>
      <c r="EP60" s="202"/>
      <c r="EQ60" s="202"/>
      <c r="ER60" s="202"/>
      <c r="ES60" s="202"/>
      <c r="ET60" s="202"/>
      <c r="EU60" s="202"/>
      <c r="EV60" s="202"/>
      <c r="EW60" s="202"/>
      <c r="EX60" s="202"/>
      <c r="EY60" s="202"/>
      <c r="EZ60" s="202"/>
      <c r="FA60" s="202"/>
      <c r="FB60" s="202"/>
      <c r="FC60" s="202"/>
      <c r="FD60" s="202"/>
      <c r="FE60" s="202"/>
      <c r="FF60" s="202"/>
      <c r="FG60" s="202"/>
      <c r="FH60" s="202"/>
      <c r="FI60" s="202"/>
      <c r="FJ60" s="202"/>
      <c r="FK60" s="202"/>
      <c r="FL60" s="202"/>
    </row>
    <row r="61" s="187" customFormat="1" ht="22.5" customHeight="1" spans="1:168">
      <c r="A61" s="206" t="s">
        <v>367</v>
      </c>
      <c r="B61" s="207" t="s">
        <v>368</v>
      </c>
      <c r="C61" s="208">
        <v>439</v>
      </c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2"/>
      <c r="DH61" s="202"/>
      <c r="DI61" s="202"/>
      <c r="DJ61" s="202"/>
      <c r="DK61" s="202"/>
      <c r="DL61" s="202"/>
      <c r="DM61" s="202"/>
      <c r="DN61" s="202"/>
      <c r="DO61" s="202"/>
      <c r="DP61" s="202"/>
      <c r="DQ61" s="202"/>
      <c r="DR61" s="202"/>
      <c r="DS61" s="202"/>
      <c r="DT61" s="202"/>
      <c r="DU61" s="202"/>
      <c r="DV61" s="202"/>
      <c r="DW61" s="202"/>
      <c r="DX61" s="202"/>
      <c r="DY61" s="202"/>
      <c r="DZ61" s="202"/>
      <c r="EA61" s="202"/>
      <c r="EB61" s="202"/>
      <c r="EC61" s="202"/>
      <c r="ED61" s="202"/>
      <c r="EE61" s="202"/>
      <c r="EF61" s="202"/>
      <c r="EG61" s="202"/>
      <c r="EH61" s="202"/>
      <c r="EI61" s="202"/>
      <c r="EJ61" s="202"/>
      <c r="EK61" s="202"/>
      <c r="EL61" s="202"/>
      <c r="EM61" s="202"/>
      <c r="EN61" s="202"/>
      <c r="EO61" s="202"/>
      <c r="EP61" s="202"/>
      <c r="EQ61" s="202"/>
      <c r="ER61" s="202"/>
      <c r="ES61" s="202"/>
      <c r="ET61" s="202"/>
      <c r="EU61" s="202"/>
      <c r="EV61" s="202"/>
      <c r="EW61" s="202"/>
      <c r="EX61" s="202"/>
      <c r="EY61" s="202"/>
      <c r="EZ61" s="202"/>
      <c r="FA61" s="202"/>
      <c r="FB61" s="202"/>
      <c r="FC61" s="202"/>
      <c r="FD61" s="202"/>
      <c r="FE61" s="202"/>
      <c r="FF61" s="202"/>
      <c r="FG61" s="202"/>
      <c r="FH61" s="202"/>
      <c r="FI61" s="202"/>
      <c r="FJ61" s="202"/>
      <c r="FK61" s="202"/>
      <c r="FL61" s="202"/>
    </row>
    <row r="62" s="187" customFormat="1" ht="22.5" customHeight="1" spans="1:168">
      <c r="A62" s="209" t="s">
        <v>369</v>
      </c>
      <c r="B62" s="210" t="s">
        <v>282</v>
      </c>
      <c r="C62" s="211">
        <v>174</v>
      </c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2"/>
      <c r="DH62" s="202"/>
      <c r="DI62" s="202"/>
      <c r="DJ62" s="202"/>
      <c r="DK62" s="202"/>
      <c r="DL62" s="202"/>
      <c r="DM62" s="202"/>
      <c r="DN62" s="202"/>
      <c r="DO62" s="202"/>
      <c r="DP62" s="202"/>
      <c r="DQ62" s="202"/>
      <c r="DR62" s="202"/>
      <c r="DS62" s="202"/>
      <c r="DT62" s="202"/>
      <c r="DU62" s="202"/>
      <c r="DV62" s="202"/>
      <c r="DW62" s="202"/>
      <c r="DX62" s="202"/>
      <c r="DY62" s="202"/>
      <c r="DZ62" s="202"/>
      <c r="EA62" s="202"/>
      <c r="EB62" s="202"/>
      <c r="EC62" s="202"/>
      <c r="ED62" s="202"/>
      <c r="EE62" s="202"/>
      <c r="EF62" s="202"/>
      <c r="EG62" s="202"/>
      <c r="EH62" s="202"/>
      <c r="EI62" s="202"/>
      <c r="EJ62" s="202"/>
      <c r="EK62" s="202"/>
      <c r="EL62" s="202"/>
      <c r="EM62" s="202"/>
      <c r="EN62" s="202"/>
      <c r="EO62" s="202"/>
      <c r="EP62" s="202"/>
      <c r="EQ62" s="202"/>
      <c r="ER62" s="202"/>
      <c r="ES62" s="202"/>
      <c r="ET62" s="202"/>
      <c r="EU62" s="202"/>
      <c r="EV62" s="202"/>
      <c r="EW62" s="202"/>
      <c r="EX62" s="202"/>
      <c r="EY62" s="202"/>
      <c r="EZ62" s="202"/>
      <c r="FA62" s="202"/>
      <c r="FB62" s="202"/>
      <c r="FC62" s="202"/>
      <c r="FD62" s="202"/>
      <c r="FE62" s="202"/>
      <c r="FF62" s="202"/>
      <c r="FG62" s="202"/>
      <c r="FH62" s="202"/>
      <c r="FI62" s="202"/>
      <c r="FJ62" s="202"/>
      <c r="FK62" s="202"/>
      <c r="FL62" s="202"/>
    </row>
    <row r="63" s="187" customFormat="1" ht="22.5" customHeight="1" spans="1:168">
      <c r="A63" s="215" t="s">
        <v>370</v>
      </c>
      <c r="B63" s="216" t="s">
        <v>321</v>
      </c>
      <c r="C63" s="211">
        <v>265</v>
      </c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2"/>
      <c r="DH63" s="202"/>
      <c r="DI63" s="202"/>
      <c r="DJ63" s="202"/>
      <c r="DK63" s="202"/>
      <c r="DL63" s="202"/>
      <c r="DM63" s="202"/>
      <c r="DN63" s="202"/>
      <c r="DO63" s="202"/>
      <c r="DP63" s="202"/>
      <c r="DQ63" s="202"/>
      <c r="DR63" s="202"/>
      <c r="DS63" s="202"/>
      <c r="DT63" s="202"/>
      <c r="DU63" s="202"/>
      <c r="DV63" s="202"/>
      <c r="DW63" s="202"/>
      <c r="DX63" s="202"/>
      <c r="DY63" s="202"/>
      <c r="DZ63" s="202"/>
      <c r="EA63" s="202"/>
      <c r="EB63" s="202"/>
      <c r="EC63" s="202"/>
      <c r="ED63" s="202"/>
      <c r="EE63" s="202"/>
      <c r="EF63" s="202"/>
      <c r="EG63" s="202"/>
      <c r="EH63" s="202"/>
      <c r="EI63" s="202"/>
      <c r="EJ63" s="202"/>
      <c r="EK63" s="202"/>
      <c r="EL63" s="202"/>
      <c r="EM63" s="202"/>
      <c r="EN63" s="202"/>
      <c r="EO63" s="202"/>
      <c r="EP63" s="202"/>
      <c r="EQ63" s="202"/>
      <c r="ER63" s="202"/>
      <c r="ES63" s="202"/>
      <c r="ET63" s="202"/>
      <c r="EU63" s="202"/>
      <c r="EV63" s="202"/>
      <c r="EW63" s="202"/>
      <c r="EX63" s="202"/>
      <c r="EY63" s="202"/>
      <c r="EZ63" s="202"/>
      <c r="FA63" s="202"/>
      <c r="FB63" s="202"/>
      <c r="FC63" s="202"/>
      <c r="FD63" s="202"/>
      <c r="FE63" s="202"/>
      <c r="FF63" s="202"/>
      <c r="FG63" s="202"/>
      <c r="FH63" s="202"/>
      <c r="FI63" s="202"/>
      <c r="FJ63" s="202"/>
      <c r="FK63" s="202"/>
      <c r="FL63" s="202"/>
    </row>
    <row r="64" s="187" customFormat="1" ht="22.5" customHeight="1" spans="1:168">
      <c r="A64" s="206" t="s">
        <v>371</v>
      </c>
      <c r="B64" s="207" t="s">
        <v>372</v>
      </c>
      <c r="C64" s="208">
        <v>246</v>
      </c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2"/>
      <c r="DH64" s="202"/>
      <c r="DI64" s="202"/>
      <c r="DJ64" s="202"/>
      <c r="DK64" s="202"/>
      <c r="DL64" s="202"/>
      <c r="DM64" s="202"/>
      <c r="DN64" s="202"/>
      <c r="DO64" s="202"/>
      <c r="DP64" s="202"/>
      <c r="DQ64" s="202"/>
      <c r="DR64" s="202"/>
      <c r="DS64" s="202"/>
      <c r="DT64" s="202"/>
      <c r="DU64" s="202"/>
      <c r="DV64" s="202"/>
      <c r="DW64" s="202"/>
      <c r="DX64" s="202"/>
      <c r="DY64" s="202"/>
      <c r="DZ64" s="202"/>
      <c r="EA64" s="202"/>
      <c r="EB64" s="202"/>
      <c r="EC64" s="202"/>
      <c r="ED64" s="202"/>
      <c r="EE64" s="202"/>
      <c r="EF64" s="202"/>
      <c r="EG64" s="202"/>
      <c r="EH64" s="202"/>
      <c r="EI64" s="202"/>
      <c r="EJ64" s="202"/>
      <c r="EK64" s="202"/>
      <c r="EL64" s="202"/>
      <c r="EM64" s="202"/>
      <c r="EN64" s="202"/>
      <c r="EO64" s="202"/>
      <c r="EP64" s="202"/>
      <c r="EQ64" s="202"/>
      <c r="ER64" s="202"/>
      <c r="ES64" s="202"/>
      <c r="ET64" s="202"/>
      <c r="EU64" s="202"/>
      <c r="EV64" s="202"/>
      <c r="EW64" s="202"/>
      <c r="EX64" s="202"/>
      <c r="EY64" s="202"/>
      <c r="EZ64" s="202"/>
      <c r="FA64" s="202"/>
      <c r="FB64" s="202"/>
      <c r="FC64" s="202"/>
      <c r="FD64" s="202"/>
      <c r="FE64" s="202"/>
      <c r="FF64" s="202"/>
      <c r="FG64" s="202"/>
      <c r="FH64" s="202"/>
      <c r="FI64" s="202"/>
      <c r="FJ64" s="202"/>
      <c r="FK64" s="202"/>
      <c r="FL64" s="202"/>
    </row>
    <row r="65" s="187" customFormat="1" ht="22.5" customHeight="1" spans="1:168">
      <c r="A65" s="215" t="s">
        <v>373</v>
      </c>
      <c r="B65" s="216" t="s">
        <v>282</v>
      </c>
      <c r="C65" s="211">
        <v>246</v>
      </c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2"/>
      <c r="DH65" s="202"/>
      <c r="DI65" s="202"/>
      <c r="DJ65" s="202"/>
      <c r="DK65" s="202"/>
      <c r="DL65" s="202"/>
      <c r="DM65" s="202"/>
      <c r="DN65" s="202"/>
      <c r="DO65" s="202"/>
      <c r="DP65" s="202"/>
      <c r="DQ65" s="202"/>
      <c r="DR65" s="202"/>
      <c r="DS65" s="202"/>
      <c r="DT65" s="202"/>
      <c r="DU65" s="202"/>
      <c r="DV65" s="202"/>
      <c r="DW65" s="202"/>
      <c r="DX65" s="202"/>
      <c r="DY65" s="202"/>
      <c r="DZ65" s="202"/>
      <c r="EA65" s="202"/>
      <c r="EB65" s="202"/>
      <c r="EC65" s="202"/>
      <c r="ED65" s="202"/>
      <c r="EE65" s="202"/>
      <c r="EF65" s="202"/>
      <c r="EG65" s="202"/>
      <c r="EH65" s="202"/>
      <c r="EI65" s="202"/>
      <c r="EJ65" s="202"/>
      <c r="EK65" s="202"/>
      <c r="EL65" s="202"/>
      <c r="EM65" s="202"/>
      <c r="EN65" s="202"/>
      <c r="EO65" s="202"/>
      <c r="EP65" s="202"/>
      <c r="EQ65" s="202"/>
      <c r="ER65" s="202"/>
      <c r="ES65" s="202"/>
      <c r="ET65" s="202"/>
      <c r="EU65" s="202"/>
      <c r="EV65" s="202"/>
      <c r="EW65" s="202"/>
      <c r="EX65" s="202"/>
      <c r="EY65" s="202"/>
      <c r="EZ65" s="202"/>
      <c r="FA65" s="202"/>
      <c r="FB65" s="202"/>
      <c r="FC65" s="202"/>
      <c r="FD65" s="202"/>
      <c r="FE65" s="202"/>
      <c r="FF65" s="202"/>
      <c r="FG65" s="202"/>
      <c r="FH65" s="202"/>
      <c r="FI65" s="202"/>
      <c r="FJ65" s="202"/>
      <c r="FK65" s="202"/>
      <c r="FL65" s="202"/>
    </row>
    <row r="66" s="187" customFormat="1" ht="22.5" customHeight="1" spans="1:168">
      <c r="A66" s="206" t="s">
        <v>374</v>
      </c>
      <c r="B66" s="207" t="s">
        <v>375</v>
      </c>
      <c r="C66" s="208">
        <v>168</v>
      </c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2"/>
      <c r="DG66" s="202"/>
      <c r="DH66" s="202"/>
      <c r="DI66" s="202"/>
      <c r="DJ66" s="202"/>
      <c r="DK66" s="202"/>
      <c r="DL66" s="202"/>
      <c r="DM66" s="202"/>
      <c r="DN66" s="202"/>
      <c r="DO66" s="202"/>
      <c r="DP66" s="202"/>
      <c r="DQ66" s="202"/>
      <c r="DR66" s="202"/>
      <c r="DS66" s="202"/>
      <c r="DT66" s="202"/>
      <c r="DU66" s="202"/>
      <c r="DV66" s="202"/>
      <c r="DW66" s="202"/>
      <c r="DX66" s="202"/>
      <c r="DY66" s="202"/>
      <c r="DZ66" s="202"/>
      <c r="EA66" s="202"/>
      <c r="EB66" s="202"/>
      <c r="EC66" s="202"/>
      <c r="ED66" s="202"/>
      <c r="EE66" s="202"/>
      <c r="EF66" s="202"/>
      <c r="EG66" s="202"/>
      <c r="EH66" s="202"/>
      <c r="EI66" s="202"/>
      <c r="EJ66" s="202"/>
      <c r="EK66" s="202"/>
      <c r="EL66" s="202"/>
      <c r="EM66" s="202"/>
      <c r="EN66" s="202"/>
      <c r="EO66" s="202"/>
      <c r="EP66" s="202"/>
      <c r="EQ66" s="202"/>
      <c r="ER66" s="202"/>
      <c r="ES66" s="202"/>
      <c r="ET66" s="202"/>
      <c r="EU66" s="202"/>
      <c r="EV66" s="202"/>
      <c r="EW66" s="202"/>
      <c r="EX66" s="202"/>
      <c r="EY66" s="202"/>
      <c r="EZ66" s="202"/>
      <c r="FA66" s="202"/>
      <c r="FB66" s="202"/>
      <c r="FC66" s="202"/>
      <c r="FD66" s="202"/>
      <c r="FE66" s="202"/>
      <c r="FF66" s="202"/>
      <c r="FG66" s="202"/>
      <c r="FH66" s="202"/>
      <c r="FI66" s="202"/>
      <c r="FJ66" s="202"/>
      <c r="FK66" s="202"/>
      <c r="FL66" s="202"/>
    </row>
    <row r="67" s="187" customFormat="1" ht="22.5" customHeight="1" spans="1:168">
      <c r="A67" s="215" t="s">
        <v>376</v>
      </c>
      <c r="B67" s="216" t="s">
        <v>282</v>
      </c>
      <c r="C67" s="211">
        <v>168</v>
      </c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2"/>
      <c r="DG67" s="202"/>
      <c r="DH67" s="202"/>
      <c r="DI67" s="202"/>
      <c r="DJ67" s="202"/>
      <c r="DK67" s="202"/>
      <c r="DL67" s="202"/>
      <c r="DM67" s="202"/>
      <c r="DN67" s="202"/>
      <c r="DO67" s="202"/>
      <c r="DP67" s="202"/>
      <c r="DQ67" s="202"/>
      <c r="DR67" s="202"/>
      <c r="DS67" s="202"/>
      <c r="DT67" s="202"/>
      <c r="DU67" s="202"/>
      <c r="DV67" s="202"/>
      <c r="DW67" s="202"/>
      <c r="DX67" s="202"/>
      <c r="DY67" s="202"/>
      <c r="DZ67" s="202"/>
      <c r="EA67" s="202"/>
      <c r="EB67" s="202"/>
      <c r="EC67" s="202"/>
      <c r="ED67" s="202"/>
      <c r="EE67" s="202"/>
      <c r="EF67" s="202"/>
      <c r="EG67" s="202"/>
      <c r="EH67" s="202"/>
      <c r="EI67" s="202"/>
      <c r="EJ67" s="202"/>
      <c r="EK67" s="202"/>
      <c r="EL67" s="202"/>
      <c r="EM67" s="202"/>
      <c r="EN67" s="202"/>
      <c r="EO67" s="202"/>
      <c r="EP67" s="202"/>
      <c r="EQ67" s="202"/>
      <c r="ER67" s="202"/>
      <c r="ES67" s="202"/>
      <c r="ET67" s="202"/>
      <c r="EU67" s="202"/>
      <c r="EV67" s="202"/>
      <c r="EW67" s="202"/>
      <c r="EX67" s="202"/>
      <c r="EY67" s="202"/>
      <c r="EZ67" s="202"/>
      <c r="FA67" s="202"/>
      <c r="FB67" s="202"/>
      <c r="FC67" s="202"/>
      <c r="FD67" s="202"/>
      <c r="FE67" s="202"/>
      <c r="FF67" s="202"/>
      <c r="FG67" s="202"/>
      <c r="FH67" s="202"/>
      <c r="FI67" s="202"/>
      <c r="FJ67" s="202"/>
      <c r="FK67" s="202"/>
      <c r="FL67" s="202"/>
    </row>
    <row r="68" s="187" customFormat="1" ht="22.5" customHeight="1" spans="1:168">
      <c r="A68" s="206" t="s">
        <v>377</v>
      </c>
      <c r="B68" s="207" t="s">
        <v>378</v>
      </c>
      <c r="C68" s="208">
        <v>1472</v>
      </c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2"/>
      <c r="DG68" s="202"/>
      <c r="DH68" s="202"/>
      <c r="DI68" s="202"/>
      <c r="DJ68" s="202"/>
      <c r="DK68" s="202"/>
      <c r="DL68" s="202"/>
      <c r="DM68" s="202"/>
      <c r="DN68" s="202"/>
      <c r="DO68" s="202"/>
      <c r="DP68" s="202"/>
      <c r="DQ68" s="202"/>
      <c r="DR68" s="202"/>
      <c r="DS68" s="202"/>
      <c r="DT68" s="202"/>
      <c r="DU68" s="202"/>
      <c r="DV68" s="202"/>
      <c r="DW68" s="202"/>
      <c r="DX68" s="202"/>
      <c r="DY68" s="202"/>
      <c r="DZ68" s="202"/>
      <c r="EA68" s="202"/>
      <c r="EB68" s="202"/>
      <c r="EC68" s="202"/>
      <c r="ED68" s="202"/>
      <c r="EE68" s="202"/>
      <c r="EF68" s="202"/>
      <c r="EG68" s="202"/>
      <c r="EH68" s="202"/>
      <c r="EI68" s="202"/>
      <c r="EJ68" s="202"/>
      <c r="EK68" s="202"/>
      <c r="EL68" s="202"/>
      <c r="EM68" s="202"/>
      <c r="EN68" s="202"/>
      <c r="EO68" s="202"/>
      <c r="EP68" s="202"/>
      <c r="EQ68" s="202"/>
      <c r="ER68" s="202"/>
      <c r="ES68" s="202"/>
      <c r="ET68" s="202"/>
      <c r="EU68" s="202"/>
      <c r="EV68" s="202"/>
      <c r="EW68" s="202"/>
      <c r="EX68" s="202"/>
      <c r="EY68" s="202"/>
      <c r="EZ68" s="202"/>
      <c r="FA68" s="202"/>
      <c r="FB68" s="202"/>
      <c r="FC68" s="202"/>
      <c r="FD68" s="202"/>
      <c r="FE68" s="202"/>
      <c r="FF68" s="202"/>
      <c r="FG68" s="202"/>
      <c r="FH68" s="202"/>
      <c r="FI68" s="202"/>
      <c r="FJ68" s="202"/>
      <c r="FK68" s="202"/>
      <c r="FL68" s="202"/>
    </row>
    <row r="69" s="187" customFormat="1" ht="22.5" customHeight="1" spans="1:168">
      <c r="A69" s="215" t="s">
        <v>379</v>
      </c>
      <c r="B69" s="216" t="s">
        <v>282</v>
      </c>
      <c r="C69" s="211">
        <v>1390</v>
      </c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2"/>
      <c r="DG69" s="202"/>
      <c r="DH69" s="202"/>
      <c r="DI69" s="202"/>
      <c r="DJ69" s="202"/>
      <c r="DK69" s="202"/>
      <c r="DL69" s="202"/>
      <c r="DM69" s="202"/>
      <c r="DN69" s="202"/>
      <c r="DO69" s="202"/>
      <c r="DP69" s="202"/>
      <c r="DQ69" s="202"/>
      <c r="DR69" s="202"/>
      <c r="DS69" s="202"/>
      <c r="DT69" s="202"/>
      <c r="DU69" s="202"/>
      <c r="DV69" s="202"/>
      <c r="DW69" s="202"/>
      <c r="DX69" s="202"/>
      <c r="DY69" s="202"/>
      <c r="DZ69" s="202"/>
      <c r="EA69" s="202"/>
      <c r="EB69" s="202"/>
      <c r="EC69" s="202"/>
      <c r="ED69" s="202"/>
      <c r="EE69" s="202"/>
      <c r="EF69" s="202"/>
      <c r="EG69" s="202"/>
      <c r="EH69" s="202"/>
      <c r="EI69" s="202"/>
      <c r="EJ69" s="202"/>
      <c r="EK69" s="202"/>
      <c r="EL69" s="202"/>
      <c r="EM69" s="202"/>
      <c r="EN69" s="202"/>
      <c r="EO69" s="202"/>
      <c r="EP69" s="202"/>
      <c r="EQ69" s="202"/>
      <c r="ER69" s="202"/>
      <c r="ES69" s="202"/>
      <c r="ET69" s="202"/>
      <c r="EU69" s="202"/>
      <c r="EV69" s="202"/>
      <c r="EW69" s="202"/>
      <c r="EX69" s="202"/>
      <c r="EY69" s="202"/>
      <c r="EZ69" s="202"/>
      <c r="FA69" s="202"/>
      <c r="FB69" s="202"/>
      <c r="FC69" s="202"/>
      <c r="FD69" s="202"/>
      <c r="FE69" s="202"/>
      <c r="FF69" s="202"/>
      <c r="FG69" s="202"/>
      <c r="FH69" s="202"/>
      <c r="FI69" s="202"/>
      <c r="FJ69" s="202"/>
      <c r="FK69" s="202"/>
      <c r="FL69" s="202"/>
    </row>
    <row r="70" s="187" customFormat="1" ht="22.5" customHeight="1" spans="1:168">
      <c r="A70" s="209" t="s">
        <v>380</v>
      </c>
      <c r="B70" s="210" t="s">
        <v>381</v>
      </c>
      <c r="C70" s="211">
        <v>82</v>
      </c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2"/>
      <c r="DG70" s="202"/>
      <c r="DH70" s="202"/>
      <c r="DI70" s="202"/>
      <c r="DJ70" s="202"/>
      <c r="DK70" s="202"/>
      <c r="DL70" s="202"/>
      <c r="DM70" s="202"/>
      <c r="DN70" s="202"/>
      <c r="DO70" s="202"/>
      <c r="DP70" s="202"/>
      <c r="DQ70" s="202"/>
      <c r="DR70" s="202"/>
      <c r="DS70" s="202"/>
      <c r="DT70" s="202"/>
      <c r="DU70" s="202"/>
      <c r="DV70" s="202"/>
      <c r="DW70" s="202"/>
      <c r="DX70" s="202"/>
      <c r="DY70" s="202"/>
      <c r="DZ70" s="202"/>
      <c r="EA70" s="202"/>
      <c r="EB70" s="202"/>
      <c r="EC70" s="202"/>
      <c r="ED70" s="202"/>
      <c r="EE70" s="202"/>
      <c r="EF70" s="202"/>
      <c r="EG70" s="202"/>
      <c r="EH70" s="202"/>
      <c r="EI70" s="202"/>
      <c r="EJ70" s="202"/>
      <c r="EK70" s="202"/>
      <c r="EL70" s="202"/>
      <c r="EM70" s="202"/>
      <c r="EN70" s="202"/>
      <c r="EO70" s="202"/>
      <c r="EP70" s="202"/>
      <c r="EQ70" s="202"/>
      <c r="ER70" s="202"/>
      <c r="ES70" s="202"/>
      <c r="ET70" s="202"/>
      <c r="EU70" s="202"/>
      <c r="EV70" s="202"/>
      <c r="EW70" s="202"/>
      <c r="EX70" s="202"/>
      <c r="EY70" s="202"/>
      <c r="EZ70" s="202"/>
      <c r="FA70" s="202"/>
      <c r="FB70" s="202"/>
      <c r="FC70" s="202"/>
      <c r="FD70" s="202"/>
      <c r="FE70" s="202"/>
      <c r="FF70" s="202"/>
      <c r="FG70" s="202"/>
      <c r="FH70" s="202"/>
      <c r="FI70" s="202"/>
      <c r="FJ70" s="202"/>
      <c r="FK70" s="202"/>
      <c r="FL70" s="202"/>
    </row>
    <row r="71" s="187" customFormat="1" ht="22.5" customHeight="1" spans="1:168">
      <c r="A71" s="217" t="s">
        <v>382</v>
      </c>
      <c r="B71" s="218" t="s">
        <v>383</v>
      </c>
      <c r="C71" s="208">
        <v>50</v>
      </c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2"/>
      <c r="DG71" s="202"/>
      <c r="DH71" s="202"/>
      <c r="DI71" s="202"/>
      <c r="DJ71" s="202"/>
      <c r="DK71" s="202"/>
      <c r="DL71" s="202"/>
      <c r="DM71" s="202"/>
      <c r="DN71" s="202"/>
      <c r="DO71" s="202"/>
      <c r="DP71" s="202"/>
      <c r="DQ71" s="202"/>
      <c r="DR71" s="202"/>
      <c r="DS71" s="202"/>
      <c r="DT71" s="202"/>
      <c r="DU71" s="202"/>
      <c r="DV71" s="202"/>
      <c r="DW71" s="202"/>
      <c r="DX71" s="202"/>
      <c r="DY71" s="202"/>
      <c r="DZ71" s="202"/>
      <c r="EA71" s="202"/>
      <c r="EB71" s="202"/>
      <c r="EC71" s="202"/>
      <c r="ED71" s="202"/>
      <c r="EE71" s="202"/>
      <c r="EF71" s="202"/>
      <c r="EG71" s="202"/>
      <c r="EH71" s="202"/>
      <c r="EI71" s="202"/>
      <c r="EJ71" s="202"/>
      <c r="EK71" s="202"/>
      <c r="EL71" s="202"/>
      <c r="EM71" s="202"/>
      <c r="EN71" s="202"/>
      <c r="EO71" s="202"/>
      <c r="EP71" s="202"/>
      <c r="EQ71" s="202"/>
      <c r="ER71" s="202"/>
      <c r="ES71" s="202"/>
      <c r="ET71" s="202"/>
      <c r="EU71" s="202"/>
      <c r="EV71" s="202"/>
      <c r="EW71" s="202"/>
      <c r="EX71" s="202"/>
      <c r="EY71" s="202"/>
      <c r="EZ71" s="202"/>
      <c r="FA71" s="202"/>
      <c r="FB71" s="202"/>
      <c r="FC71" s="202"/>
      <c r="FD71" s="202"/>
      <c r="FE71" s="202"/>
      <c r="FF71" s="202"/>
      <c r="FG71" s="202"/>
      <c r="FH71" s="202"/>
      <c r="FI71" s="202"/>
      <c r="FJ71" s="202"/>
      <c r="FK71" s="202"/>
      <c r="FL71" s="202"/>
    </row>
    <row r="72" s="187" customFormat="1" ht="22.5" customHeight="1" spans="1:168">
      <c r="A72" s="209" t="s">
        <v>384</v>
      </c>
      <c r="B72" s="210" t="s">
        <v>383</v>
      </c>
      <c r="C72" s="211">
        <v>50</v>
      </c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2"/>
      <c r="DG72" s="202"/>
      <c r="DH72" s="202"/>
      <c r="DI72" s="202"/>
      <c r="DJ72" s="202"/>
      <c r="DK72" s="202"/>
      <c r="DL72" s="202"/>
      <c r="DM72" s="202"/>
      <c r="DN72" s="202"/>
      <c r="DO72" s="202"/>
      <c r="DP72" s="202"/>
      <c r="DQ72" s="202"/>
      <c r="DR72" s="202"/>
      <c r="DS72" s="202"/>
      <c r="DT72" s="202"/>
      <c r="DU72" s="202"/>
      <c r="DV72" s="202"/>
      <c r="DW72" s="202"/>
      <c r="DX72" s="202"/>
      <c r="DY72" s="202"/>
      <c r="DZ72" s="202"/>
      <c r="EA72" s="202"/>
      <c r="EB72" s="202"/>
      <c r="EC72" s="202"/>
      <c r="ED72" s="202"/>
      <c r="EE72" s="202"/>
      <c r="EF72" s="202"/>
      <c r="EG72" s="202"/>
      <c r="EH72" s="202"/>
      <c r="EI72" s="202"/>
      <c r="EJ72" s="202"/>
      <c r="EK72" s="202"/>
      <c r="EL72" s="202"/>
      <c r="EM72" s="202"/>
      <c r="EN72" s="202"/>
      <c r="EO72" s="202"/>
      <c r="EP72" s="202"/>
      <c r="EQ72" s="202"/>
      <c r="ER72" s="202"/>
      <c r="ES72" s="202"/>
      <c r="ET72" s="202"/>
      <c r="EU72" s="202"/>
      <c r="EV72" s="202"/>
      <c r="EW72" s="202"/>
      <c r="EX72" s="202"/>
      <c r="EY72" s="202"/>
      <c r="EZ72" s="202"/>
      <c r="FA72" s="202"/>
      <c r="FB72" s="202"/>
      <c r="FC72" s="202"/>
      <c r="FD72" s="202"/>
      <c r="FE72" s="202"/>
      <c r="FF72" s="202"/>
      <c r="FG72" s="202"/>
      <c r="FH72" s="202"/>
      <c r="FI72" s="202"/>
      <c r="FJ72" s="202"/>
      <c r="FK72" s="202"/>
      <c r="FL72" s="202"/>
    </row>
    <row r="73" s="187" customFormat="1" ht="22.5" customHeight="1" spans="1:168">
      <c r="A73" s="219" t="s">
        <v>385</v>
      </c>
      <c r="B73" s="220" t="s">
        <v>62</v>
      </c>
      <c r="C73" s="205">
        <v>4729</v>
      </c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2"/>
      <c r="DG73" s="202"/>
      <c r="DH73" s="202"/>
      <c r="DI73" s="202"/>
      <c r="DJ73" s="202"/>
      <c r="DK73" s="202"/>
      <c r="DL73" s="202"/>
      <c r="DM73" s="202"/>
      <c r="DN73" s="202"/>
      <c r="DO73" s="202"/>
      <c r="DP73" s="202"/>
      <c r="DQ73" s="202"/>
      <c r="DR73" s="202"/>
      <c r="DS73" s="202"/>
      <c r="DT73" s="202"/>
      <c r="DU73" s="202"/>
      <c r="DV73" s="202"/>
      <c r="DW73" s="202"/>
      <c r="DX73" s="202"/>
      <c r="DY73" s="202"/>
      <c r="DZ73" s="202"/>
      <c r="EA73" s="202"/>
      <c r="EB73" s="202"/>
      <c r="EC73" s="202"/>
      <c r="ED73" s="202"/>
      <c r="EE73" s="202"/>
      <c r="EF73" s="202"/>
      <c r="EG73" s="202"/>
      <c r="EH73" s="202"/>
      <c r="EI73" s="202"/>
      <c r="EJ73" s="202"/>
      <c r="EK73" s="202"/>
      <c r="EL73" s="202"/>
      <c r="EM73" s="202"/>
      <c r="EN73" s="202"/>
      <c r="EO73" s="202"/>
      <c r="EP73" s="202"/>
      <c r="EQ73" s="202"/>
      <c r="ER73" s="202"/>
      <c r="ES73" s="202"/>
      <c r="ET73" s="202"/>
      <c r="EU73" s="202"/>
      <c r="EV73" s="202"/>
      <c r="EW73" s="202"/>
      <c r="EX73" s="202"/>
      <c r="EY73" s="202"/>
      <c r="EZ73" s="202"/>
      <c r="FA73" s="202"/>
      <c r="FB73" s="202"/>
      <c r="FC73" s="202"/>
      <c r="FD73" s="202"/>
      <c r="FE73" s="202"/>
      <c r="FF73" s="202"/>
      <c r="FG73" s="202"/>
      <c r="FH73" s="202"/>
      <c r="FI73" s="202"/>
      <c r="FJ73" s="202"/>
      <c r="FK73" s="202"/>
      <c r="FL73" s="202"/>
    </row>
    <row r="74" s="187" customFormat="1" ht="22.5" customHeight="1" spans="1:168">
      <c r="A74" s="206" t="s">
        <v>386</v>
      </c>
      <c r="B74" s="207" t="s">
        <v>387</v>
      </c>
      <c r="C74" s="208">
        <v>35</v>
      </c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  <c r="DH74" s="202"/>
      <c r="DI74" s="202"/>
      <c r="DJ74" s="202"/>
      <c r="DK74" s="202"/>
      <c r="DL74" s="202"/>
      <c r="DM74" s="202"/>
      <c r="DN74" s="202"/>
      <c r="DO74" s="202"/>
      <c r="DP74" s="202"/>
      <c r="DQ74" s="202"/>
      <c r="DR74" s="202"/>
      <c r="DS74" s="202"/>
      <c r="DT74" s="202"/>
      <c r="DU74" s="202"/>
      <c r="DV74" s="202"/>
      <c r="DW74" s="202"/>
      <c r="DX74" s="202"/>
      <c r="DY74" s="202"/>
      <c r="DZ74" s="202"/>
      <c r="EA74" s="202"/>
      <c r="EB74" s="202"/>
      <c r="EC74" s="202"/>
      <c r="ED74" s="202"/>
      <c r="EE74" s="202"/>
      <c r="EF74" s="202"/>
      <c r="EG74" s="202"/>
      <c r="EH74" s="202"/>
      <c r="EI74" s="202"/>
      <c r="EJ74" s="202"/>
      <c r="EK74" s="202"/>
      <c r="EL74" s="202"/>
      <c r="EM74" s="202"/>
      <c r="EN74" s="202"/>
      <c r="EO74" s="202"/>
      <c r="EP74" s="202"/>
      <c r="EQ74" s="202"/>
      <c r="ER74" s="202"/>
      <c r="ES74" s="202"/>
      <c r="ET74" s="202"/>
      <c r="EU74" s="202"/>
      <c r="EV74" s="202"/>
      <c r="EW74" s="202"/>
      <c r="EX74" s="202"/>
      <c r="EY74" s="202"/>
      <c r="EZ74" s="202"/>
      <c r="FA74" s="202"/>
      <c r="FB74" s="202"/>
      <c r="FC74" s="202"/>
      <c r="FD74" s="202"/>
      <c r="FE74" s="202"/>
      <c r="FF74" s="202"/>
      <c r="FG74" s="202"/>
      <c r="FH74" s="202"/>
      <c r="FI74" s="202"/>
      <c r="FJ74" s="202"/>
      <c r="FK74" s="202"/>
      <c r="FL74" s="202"/>
    </row>
    <row r="75" s="187" customFormat="1" ht="22.5" customHeight="1" spans="1:168">
      <c r="A75" s="209" t="s">
        <v>388</v>
      </c>
      <c r="B75" s="210" t="s">
        <v>387</v>
      </c>
      <c r="C75" s="211">
        <v>35</v>
      </c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  <c r="DH75" s="202"/>
      <c r="DI75" s="202"/>
      <c r="DJ75" s="202"/>
      <c r="DK75" s="202"/>
      <c r="DL75" s="202"/>
      <c r="DM75" s="202"/>
      <c r="DN75" s="202"/>
      <c r="DO75" s="202"/>
      <c r="DP75" s="202"/>
      <c r="DQ75" s="202"/>
      <c r="DR75" s="202"/>
      <c r="DS75" s="202"/>
      <c r="DT75" s="202"/>
      <c r="DU75" s="202"/>
      <c r="DV75" s="202"/>
      <c r="DW75" s="202"/>
      <c r="DX75" s="202"/>
      <c r="DY75" s="202"/>
      <c r="DZ75" s="202"/>
      <c r="EA75" s="202"/>
      <c r="EB75" s="202"/>
      <c r="EC75" s="202"/>
      <c r="ED75" s="202"/>
      <c r="EE75" s="202"/>
      <c r="EF75" s="202"/>
      <c r="EG75" s="202"/>
      <c r="EH75" s="202"/>
      <c r="EI75" s="202"/>
      <c r="EJ75" s="202"/>
      <c r="EK75" s="202"/>
      <c r="EL75" s="202"/>
      <c r="EM75" s="202"/>
      <c r="EN75" s="202"/>
      <c r="EO75" s="202"/>
      <c r="EP75" s="202"/>
      <c r="EQ75" s="202"/>
      <c r="ER75" s="202"/>
      <c r="ES75" s="202"/>
      <c r="ET75" s="202"/>
      <c r="EU75" s="202"/>
      <c r="EV75" s="202"/>
      <c r="EW75" s="202"/>
      <c r="EX75" s="202"/>
      <c r="EY75" s="202"/>
      <c r="EZ75" s="202"/>
      <c r="FA75" s="202"/>
      <c r="FB75" s="202"/>
      <c r="FC75" s="202"/>
      <c r="FD75" s="202"/>
      <c r="FE75" s="202"/>
      <c r="FF75" s="202"/>
      <c r="FG75" s="202"/>
      <c r="FH75" s="202"/>
      <c r="FI75" s="202"/>
      <c r="FJ75" s="202"/>
      <c r="FK75" s="202"/>
      <c r="FL75" s="202"/>
    </row>
    <row r="76" s="187" customFormat="1" ht="22.5" customHeight="1" spans="1:168">
      <c r="A76" s="206" t="s">
        <v>389</v>
      </c>
      <c r="B76" s="207" t="s">
        <v>390</v>
      </c>
      <c r="C76" s="208">
        <v>3302</v>
      </c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  <c r="DI76" s="202"/>
      <c r="DJ76" s="202"/>
      <c r="DK76" s="202"/>
      <c r="DL76" s="202"/>
      <c r="DM76" s="202"/>
      <c r="DN76" s="202"/>
      <c r="DO76" s="202"/>
      <c r="DP76" s="202"/>
      <c r="DQ76" s="202"/>
      <c r="DR76" s="202"/>
      <c r="DS76" s="202"/>
      <c r="DT76" s="202"/>
      <c r="DU76" s="202"/>
      <c r="DV76" s="202"/>
      <c r="DW76" s="202"/>
      <c r="DX76" s="202"/>
      <c r="DY76" s="202"/>
      <c r="DZ76" s="202"/>
      <c r="EA76" s="202"/>
      <c r="EB76" s="202"/>
      <c r="EC76" s="202"/>
      <c r="ED76" s="202"/>
      <c r="EE76" s="202"/>
      <c r="EF76" s="202"/>
      <c r="EG76" s="202"/>
      <c r="EH76" s="202"/>
      <c r="EI76" s="202"/>
      <c r="EJ76" s="202"/>
      <c r="EK76" s="202"/>
      <c r="EL76" s="202"/>
      <c r="EM76" s="202"/>
      <c r="EN76" s="202"/>
      <c r="EO76" s="202"/>
      <c r="EP76" s="202"/>
      <c r="EQ76" s="202"/>
      <c r="ER76" s="202"/>
      <c r="ES76" s="202"/>
      <c r="ET76" s="202"/>
      <c r="EU76" s="202"/>
      <c r="EV76" s="202"/>
      <c r="EW76" s="202"/>
      <c r="EX76" s="202"/>
      <c r="EY76" s="202"/>
      <c r="EZ76" s="202"/>
      <c r="FA76" s="202"/>
      <c r="FB76" s="202"/>
      <c r="FC76" s="202"/>
      <c r="FD76" s="202"/>
      <c r="FE76" s="202"/>
      <c r="FF76" s="202"/>
      <c r="FG76" s="202"/>
      <c r="FH76" s="202"/>
      <c r="FI76" s="202"/>
      <c r="FJ76" s="202"/>
      <c r="FK76" s="202"/>
      <c r="FL76" s="202"/>
    </row>
    <row r="77" s="187" customFormat="1" ht="22.5" customHeight="1" spans="1:168">
      <c r="A77" s="209" t="s">
        <v>391</v>
      </c>
      <c r="B77" s="210" t="s">
        <v>282</v>
      </c>
      <c r="C77" s="211">
        <v>3302</v>
      </c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  <c r="DI77" s="202"/>
      <c r="DJ77" s="202"/>
      <c r="DK77" s="202"/>
      <c r="DL77" s="202"/>
      <c r="DM77" s="202"/>
      <c r="DN77" s="202"/>
      <c r="DO77" s="202"/>
      <c r="DP77" s="202"/>
      <c r="DQ77" s="202"/>
      <c r="DR77" s="202"/>
      <c r="DS77" s="202"/>
      <c r="DT77" s="202"/>
      <c r="DU77" s="202"/>
      <c r="DV77" s="202"/>
      <c r="DW77" s="202"/>
      <c r="DX77" s="202"/>
      <c r="DY77" s="202"/>
      <c r="DZ77" s="202"/>
      <c r="EA77" s="202"/>
      <c r="EB77" s="202"/>
      <c r="EC77" s="202"/>
      <c r="ED77" s="202"/>
      <c r="EE77" s="202"/>
      <c r="EF77" s="202"/>
      <c r="EG77" s="202"/>
      <c r="EH77" s="202"/>
      <c r="EI77" s="202"/>
      <c r="EJ77" s="202"/>
      <c r="EK77" s="202"/>
      <c r="EL77" s="202"/>
      <c r="EM77" s="202"/>
      <c r="EN77" s="202"/>
      <c r="EO77" s="202"/>
      <c r="EP77" s="202"/>
      <c r="EQ77" s="202"/>
      <c r="ER77" s="202"/>
      <c r="ES77" s="202"/>
      <c r="ET77" s="202"/>
      <c r="EU77" s="202"/>
      <c r="EV77" s="202"/>
      <c r="EW77" s="202"/>
      <c r="EX77" s="202"/>
      <c r="EY77" s="202"/>
      <c r="EZ77" s="202"/>
      <c r="FA77" s="202"/>
      <c r="FB77" s="202"/>
      <c r="FC77" s="202"/>
      <c r="FD77" s="202"/>
      <c r="FE77" s="202"/>
      <c r="FF77" s="202"/>
      <c r="FG77" s="202"/>
      <c r="FH77" s="202"/>
      <c r="FI77" s="202"/>
      <c r="FJ77" s="202"/>
      <c r="FK77" s="202"/>
      <c r="FL77" s="202"/>
    </row>
    <row r="78" s="187" customFormat="1" ht="22.5" customHeight="1" spans="1:168">
      <c r="A78" s="206" t="s">
        <v>392</v>
      </c>
      <c r="B78" s="207" t="s">
        <v>393</v>
      </c>
      <c r="C78" s="208">
        <v>1367</v>
      </c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  <c r="DI78" s="202"/>
      <c r="DJ78" s="202"/>
      <c r="DK78" s="202"/>
      <c r="DL78" s="202"/>
      <c r="DM78" s="202"/>
      <c r="DN78" s="202"/>
      <c r="DO78" s="202"/>
      <c r="DP78" s="202"/>
      <c r="DQ78" s="202"/>
      <c r="DR78" s="202"/>
      <c r="DS78" s="202"/>
      <c r="DT78" s="202"/>
      <c r="DU78" s="202"/>
      <c r="DV78" s="202"/>
      <c r="DW78" s="202"/>
      <c r="DX78" s="202"/>
      <c r="DY78" s="202"/>
      <c r="DZ78" s="202"/>
      <c r="EA78" s="202"/>
      <c r="EB78" s="202"/>
      <c r="EC78" s="202"/>
      <c r="ED78" s="202"/>
      <c r="EE78" s="202"/>
      <c r="EF78" s="202"/>
      <c r="EG78" s="202"/>
      <c r="EH78" s="202"/>
      <c r="EI78" s="202"/>
      <c r="EJ78" s="202"/>
      <c r="EK78" s="202"/>
      <c r="EL78" s="202"/>
      <c r="EM78" s="202"/>
      <c r="EN78" s="202"/>
      <c r="EO78" s="202"/>
      <c r="EP78" s="202"/>
      <c r="EQ78" s="202"/>
      <c r="ER78" s="202"/>
      <c r="ES78" s="202"/>
      <c r="ET78" s="202"/>
      <c r="EU78" s="202"/>
      <c r="EV78" s="202"/>
      <c r="EW78" s="202"/>
      <c r="EX78" s="202"/>
      <c r="EY78" s="202"/>
      <c r="EZ78" s="202"/>
      <c r="FA78" s="202"/>
      <c r="FB78" s="202"/>
      <c r="FC78" s="202"/>
      <c r="FD78" s="202"/>
      <c r="FE78" s="202"/>
      <c r="FF78" s="202"/>
      <c r="FG78" s="202"/>
      <c r="FH78" s="202"/>
      <c r="FI78" s="202"/>
      <c r="FJ78" s="202"/>
      <c r="FK78" s="202"/>
      <c r="FL78" s="202"/>
    </row>
    <row r="79" s="187" customFormat="1" ht="22.5" customHeight="1" spans="1:168">
      <c r="A79" s="209" t="s">
        <v>394</v>
      </c>
      <c r="B79" s="210" t="s">
        <v>282</v>
      </c>
      <c r="C79" s="211">
        <v>1367</v>
      </c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  <c r="DI79" s="202"/>
      <c r="DJ79" s="202"/>
      <c r="DK79" s="202"/>
      <c r="DL79" s="202"/>
      <c r="DM79" s="202"/>
      <c r="DN79" s="202"/>
      <c r="DO79" s="202"/>
      <c r="DP79" s="202"/>
      <c r="DQ79" s="202"/>
      <c r="DR79" s="202"/>
      <c r="DS79" s="202"/>
      <c r="DT79" s="202"/>
      <c r="DU79" s="202"/>
      <c r="DV79" s="202"/>
      <c r="DW79" s="202"/>
      <c r="DX79" s="202"/>
      <c r="DY79" s="202"/>
      <c r="DZ79" s="202"/>
      <c r="EA79" s="202"/>
      <c r="EB79" s="202"/>
      <c r="EC79" s="202"/>
      <c r="ED79" s="202"/>
      <c r="EE79" s="202"/>
      <c r="EF79" s="202"/>
      <c r="EG79" s="202"/>
      <c r="EH79" s="202"/>
      <c r="EI79" s="202"/>
      <c r="EJ79" s="202"/>
      <c r="EK79" s="202"/>
      <c r="EL79" s="202"/>
      <c r="EM79" s="202"/>
      <c r="EN79" s="202"/>
      <c r="EO79" s="202"/>
      <c r="EP79" s="202"/>
      <c r="EQ79" s="202"/>
      <c r="ER79" s="202"/>
      <c r="ES79" s="202"/>
      <c r="ET79" s="202"/>
      <c r="EU79" s="202"/>
      <c r="EV79" s="202"/>
      <c r="EW79" s="202"/>
      <c r="EX79" s="202"/>
      <c r="EY79" s="202"/>
      <c r="EZ79" s="202"/>
      <c r="FA79" s="202"/>
      <c r="FB79" s="202"/>
      <c r="FC79" s="202"/>
      <c r="FD79" s="202"/>
      <c r="FE79" s="202"/>
      <c r="FF79" s="202"/>
      <c r="FG79" s="202"/>
      <c r="FH79" s="202"/>
      <c r="FI79" s="202"/>
      <c r="FJ79" s="202"/>
      <c r="FK79" s="202"/>
      <c r="FL79" s="202"/>
    </row>
    <row r="80" s="187" customFormat="1" ht="22.5" customHeight="1" spans="1:168">
      <c r="A80" s="206" t="s">
        <v>395</v>
      </c>
      <c r="B80" s="207" t="s">
        <v>396</v>
      </c>
      <c r="C80" s="208">
        <v>25</v>
      </c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  <c r="DI80" s="202"/>
      <c r="DJ80" s="202"/>
      <c r="DK80" s="202"/>
      <c r="DL80" s="202"/>
      <c r="DM80" s="202"/>
      <c r="DN80" s="202"/>
      <c r="DO80" s="202"/>
      <c r="DP80" s="202"/>
      <c r="DQ80" s="202"/>
      <c r="DR80" s="202"/>
      <c r="DS80" s="202"/>
      <c r="DT80" s="202"/>
      <c r="DU80" s="202"/>
      <c r="DV80" s="202"/>
      <c r="DW80" s="202"/>
      <c r="DX80" s="202"/>
      <c r="DY80" s="202"/>
      <c r="DZ80" s="202"/>
      <c r="EA80" s="202"/>
      <c r="EB80" s="202"/>
      <c r="EC80" s="202"/>
      <c r="ED80" s="202"/>
      <c r="EE80" s="202"/>
      <c r="EF80" s="202"/>
      <c r="EG80" s="202"/>
      <c r="EH80" s="202"/>
      <c r="EI80" s="202"/>
      <c r="EJ80" s="202"/>
      <c r="EK80" s="202"/>
      <c r="EL80" s="202"/>
      <c r="EM80" s="202"/>
      <c r="EN80" s="202"/>
      <c r="EO80" s="202"/>
      <c r="EP80" s="202"/>
      <c r="EQ80" s="202"/>
      <c r="ER80" s="202"/>
      <c r="ES80" s="202"/>
      <c r="ET80" s="202"/>
      <c r="EU80" s="202"/>
      <c r="EV80" s="202"/>
      <c r="EW80" s="202"/>
      <c r="EX80" s="202"/>
      <c r="EY80" s="202"/>
      <c r="EZ80" s="202"/>
      <c r="FA80" s="202"/>
      <c r="FB80" s="202"/>
      <c r="FC80" s="202"/>
      <c r="FD80" s="202"/>
      <c r="FE80" s="202"/>
      <c r="FF80" s="202"/>
      <c r="FG80" s="202"/>
      <c r="FH80" s="202"/>
      <c r="FI80" s="202"/>
      <c r="FJ80" s="202"/>
      <c r="FK80" s="202"/>
      <c r="FL80" s="202"/>
    </row>
    <row r="81" s="187" customFormat="1" ht="22.5" customHeight="1" spans="1:168">
      <c r="A81" s="209" t="s">
        <v>397</v>
      </c>
      <c r="B81" s="210" t="s">
        <v>396</v>
      </c>
      <c r="C81" s="211">
        <v>25</v>
      </c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  <c r="DI81" s="202"/>
      <c r="DJ81" s="202"/>
      <c r="DK81" s="202"/>
      <c r="DL81" s="202"/>
      <c r="DM81" s="202"/>
      <c r="DN81" s="202"/>
      <c r="DO81" s="202"/>
      <c r="DP81" s="202"/>
      <c r="DQ81" s="202"/>
      <c r="DR81" s="202"/>
      <c r="DS81" s="202"/>
      <c r="DT81" s="202"/>
      <c r="DU81" s="202"/>
      <c r="DV81" s="202"/>
      <c r="DW81" s="202"/>
      <c r="DX81" s="202"/>
      <c r="DY81" s="202"/>
      <c r="DZ81" s="202"/>
      <c r="EA81" s="202"/>
      <c r="EB81" s="202"/>
      <c r="EC81" s="202"/>
      <c r="ED81" s="202"/>
      <c r="EE81" s="202"/>
      <c r="EF81" s="202"/>
      <c r="EG81" s="202"/>
      <c r="EH81" s="202"/>
      <c r="EI81" s="202"/>
      <c r="EJ81" s="202"/>
      <c r="EK81" s="202"/>
      <c r="EL81" s="202"/>
      <c r="EM81" s="202"/>
      <c r="EN81" s="202"/>
      <c r="EO81" s="202"/>
      <c r="EP81" s="202"/>
      <c r="EQ81" s="202"/>
      <c r="ER81" s="202"/>
      <c r="ES81" s="202"/>
      <c r="ET81" s="202"/>
      <c r="EU81" s="202"/>
      <c r="EV81" s="202"/>
      <c r="EW81" s="202"/>
      <c r="EX81" s="202"/>
      <c r="EY81" s="202"/>
      <c r="EZ81" s="202"/>
      <c r="FA81" s="202"/>
      <c r="FB81" s="202"/>
      <c r="FC81" s="202"/>
      <c r="FD81" s="202"/>
      <c r="FE81" s="202"/>
      <c r="FF81" s="202"/>
      <c r="FG81" s="202"/>
      <c r="FH81" s="202"/>
      <c r="FI81" s="202"/>
      <c r="FJ81" s="202"/>
      <c r="FK81" s="202"/>
      <c r="FL81" s="202"/>
    </row>
    <row r="82" s="187" customFormat="1" ht="22.5" customHeight="1" spans="1:168">
      <c r="A82" s="203" t="s">
        <v>398</v>
      </c>
      <c r="B82" s="204" t="s">
        <v>63</v>
      </c>
      <c r="C82" s="205">
        <v>76268</v>
      </c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  <c r="DI82" s="202"/>
      <c r="DJ82" s="202"/>
      <c r="DK82" s="202"/>
      <c r="DL82" s="202"/>
      <c r="DM82" s="202"/>
      <c r="DN82" s="202"/>
      <c r="DO82" s="202"/>
      <c r="DP82" s="202"/>
      <c r="DQ82" s="202"/>
      <c r="DR82" s="202"/>
      <c r="DS82" s="202"/>
      <c r="DT82" s="202"/>
      <c r="DU82" s="202"/>
      <c r="DV82" s="202"/>
      <c r="DW82" s="202"/>
      <c r="DX82" s="202"/>
      <c r="DY82" s="202"/>
      <c r="DZ82" s="202"/>
      <c r="EA82" s="202"/>
      <c r="EB82" s="202"/>
      <c r="EC82" s="202"/>
      <c r="ED82" s="202"/>
      <c r="EE82" s="202"/>
      <c r="EF82" s="202"/>
      <c r="EG82" s="202"/>
      <c r="EH82" s="202"/>
      <c r="EI82" s="202"/>
      <c r="EJ82" s="202"/>
      <c r="EK82" s="202"/>
      <c r="EL82" s="202"/>
      <c r="EM82" s="202"/>
      <c r="EN82" s="202"/>
      <c r="EO82" s="202"/>
      <c r="EP82" s="202"/>
      <c r="EQ82" s="202"/>
      <c r="ER82" s="202"/>
      <c r="ES82" s="202"/>
      <c r="ET82" s="202"/>
      <c r="EU82" s="202"/>
      <c r="EV82" s="202"/>
      <c r="EW82" s="202"/>
      <c r="EX82" s="202"/>
      <c r="EY82" s="202"/>
      <c r="EZ82" s="202"/>
      <c r="FA82" s="202"/>
      <c r="FB82" s="202"/>
      <c r="FC82" s="202"/>
      <c r="FD82" s="202"/>
      <c r="FE82" s="202"/>
      <c r="FF82" s="202"/>
      <c r="FG82" s="202"/>
      <c r="FH82" s="202"/>
      <c r="FI82" s="202"/>
      <c r="FJ82" s="202"/>
      <c r="FK82" s="202"/>
      <c r="FL82" s="202"/>
    </row>
    <row r="83" s="187" customFormat="1" ht="22.5" customHeight="1" spans="1:168">
      <c r="A83" s="206" t="s">
        <v>399</v>
      </c>
      <c r="B83" s="207" t="s">
        <v>400</v>
      </c>
      <c r="C83" s="208">
        <v>2345</v>
      </c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  <c r="DI83" s="202"/>
      <c r="DJ83" s="202"/>
      <c r="DK83" s="202"/>
      <c r="DL83" s="202"/>
      <c r="DM83" s="202"/>
      <c r="DN83" s="202"/>
      <c r="DO83" s="202"/>
      <c r="DP83" s="202"/>
      <c r="DQ83" s="202"/>
      <c r="DR83" s="202"/>
      <c r="DS83" s="202"/>
      <c r="DT83" s="202"/>
      <c r="DU83" s="202"/>
      <c r="DV83" s="202"/>
      <c r="DW83" s="202"/>
      <c r="DX83" s="202"/>
      <c r="DY83" s="202"/>
      <c r="DZ83" s="202"/>
      <c r="EA83" s="202"/>
      <c r="EB83" s="202"/>
      <c r="EC83" s="202"/>
      <c r="ED83" s="202"/>
      <c r="EE83" s="202"/>
      <c r="EF83" s="202"/>
      <c r="EG83" s="202"/>
      <c r="EH83" s="202"/>
      <c r="EI83" s="202"/>
      <c r="EJ83" s="202"/>
      <c r="EK83" s="202"/>
      <c r="EL83" s="202"/>
      <c r="EM83" s="202"/>
      <c r="EN83" s="202"/>
      <c r="EO83" s="202"/>
      <c r="EP83" s="202"/>
      <c r="EQ83" s="202"/>
      <c r="ER83" s="202"/>
      <c r="ES83" s="202"/>
      <c r="ET83" s="202"/>
      <c r="EU83" s="202"/>
      <c r="EV83" s="202"/>
      <c r="EW83" s="202"/>
      <c r="EX83" s="202"/>
      <c r="EY83" s="202"/>
      <c r="EZ83" s="202"/>
      <c r="FA83" s="202"/>
      <c r="FB83" s="202"/>
      <c r="FC83" s="202"/>
      <c r="FD83" s="202"/>
      <c r="FE83" s="202"/>
      <c r="FF83" s="202"/>
      <c r="FG83" s="202"/>
      <c r="FH83" s="202"/>
      <c r="FI83" s="202"/>
      <c r="FJ83" s="202"/>
      <c r="FK83" s="202"/>
      <c r="FL83" s="202"/>
    </row>
    <row r="84" s="187" customFormat="1" ht="22.5" customHeight="1" spans="1:168">
      <c r="A84" s="209" t="s">
        <v>401</v>
      </c>
      <c r="B84" s="210" t="s">
        <v>282</v>
      </c>
      <c r="C84" s="211">
        <v>2345</v>
      </c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  <c r="DI84" s="202"/>
      <c r="DJ84" s="202"/>
      <c r="DK84" s="202"/>
      <c r="DL84" s="202"/>
      <c r="DM84" s="202"/>
      <c r="DN84" s="202"/>
      <c r="DO84" s="202"/>
      <c r="DP84" s="202"/>
      <c r="DQ84" s="202"/>
      <c r="DR84" s="202"/>
      <c r="DS84" s="202"/>
      <c r="DT84" s="202"/>
      <c r="DU84" s="202"/>
      <c r="DV84" s="202"/>
      <c r="DW84" s="202"/>
      <c r="DX84" s="202"/>
      <c r="DY84" s="202"/>
      <c r="DZ84" s="202"/>
      <c r="EA84" s="202"/>
      <c r="EB84" s="202"/>
      <c r="EC84" s="202"/>
      <c r="ED84" s="202"/>
      <c r="EE84" s="202"/>
      <c r="EF84" s="202"/>
      <c r="EG84" s="202"/>
      <c r="EH84" s="202"/>
      <c r="EI84" s="202"/>
      <c r="EJ84" s="202"/>
      <c r="EK84" s="202"/>
      <c r="EL84" s="202"/>
      <c r="EM84" s="202"/>
      <c r="EN84" s="202"/>
      <c r="EO84" s="202"/>
      <c r="EP84" s="202"/>
      <c r="EQ84" s="202"/>
      <c r="ER84" s="202"/>
      <c r="ES84" s="202"/>
      <c r="ET84" s="202"/>
      <c r="EU84" s="202"/>
      <c r="EV84" s="202"/>
      <c r="EW84" s="202"/>
      <c r="EX84" s="202"/>
      <c r="EY84" s="202"/>
      <c r="EZ84" s="202"/>
      <c r="FA84" s="202"/>
      <c r="FB84" s="202"/>
      <c r="FC84" s="202"/>
      <c r="FD84" s="202"/>
      <c r="FE84" s="202"/>
      <c r="FF84" s="202"/>
      <c r="FG84" s="202"/>
      <c r="FH84" s="202"/>
      <c r="FI84" s="202"/>
      <c r="FJ84" s="202"/>
      <c r="FK84" s="202"/>
      <c r="FL84" s="202"/>
    </row>
    <row r="85" s="187" customFormat="1" ht="22.5" customHeight="1" spans="1:168">
      <c r="A85" s="206" t="s">
        <v>402</v>
      </c>
      <c r="B85" s="207" t="s">
        <v>403</v>
      </c>
      <c r="C85" s="208">
        <v>67687</v>
      </c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  <c r="DJ85" s="202"/>
      <c r="DK85" s="202"/>
      <c r="DL85" s="202"/>
      <c r="DM85" s="202"/>
      <c r="DN85" s="202"/>
      <c r="DO85" s="202"/>
      <c r="DP85" s="202"/>
      <c r="DQ85" s="202"/>
      <c r="DR85" s="202"/>
      <c r="DS85" s="202"/>
      <c r="DT85" s="202"/>
      <c r="DU85" s="202"/>
      <c r="DV85" s="202"/>
      <c r="DW85" s="202"/>
      <c r="DX85" s="202"/>
      <c r="DY85" s="202"/>
      <c r="DZ85" s="202"/>
      <c r="EA85" s="202"/>
      <c r="EB85" s="202"/>
      <c r="EC85" s="202"/>
      <c r="ED85" s="202"/>
      <c r="EE85" s="202"/>
      <c r="EF85" s="202"/>
      <c r="EG85" s="202"/>
      <c r="EH85" s="202"/>
      <c r="EI85" s="202"/>
      <c r="EJ85" s="202"/>
      <c r="EK85" s="202"/>
      <c r="EL85" s="202"/>
      <c r="EM85" s="202"/>
      <c r="EN85" s="202"/>
      <c r="EO85" s="202"/>
      <c r="EP85" s="202"/>
      <c r="EQ85" s="202"/>
      <c r="ER85" s="202"/>
      <c r="ES85" s="202"/>
      <c r="ET85" s="202"/>
      <c r="EU85" s="202"/>
      <c r="EV85" s="202"/>
      <c r="EW85" s="202"/>
      <c r="EX85" s="202"/>
      <c r="EY85" s="202"/>
      <c r="EZ85" s="202"/>
      <c r="FA85" s="202"/>
      <c r="FB85" s="202"/>
      <c r="FC85" s="202"/>
      <c r="FD85" s="202"/>
      <c r="FE85" s="202"/>
      <c r="FF85" s="202"/>
      <c r="FG85" s="202"/>
      <c r="FH85" s="202"/>
      <c r="FI85" s="202"/>
      <c r="FJ85" s="202"/>
      <c r="FK85" s="202"/>
      <c r="FL85" s="202"/>
    </row>
    <row r="86" s="187" customFormat="1" ht="22.5" customHeight="1" spans="1:168">
      <c r="A86" s="209" t="s">
        <v>404</v>
      </c>
      <c r="B86" s="210" t="s">
        <v>405</v>
      </c>
      <c r="C86" s="211">
        <v>678</v>
      </c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  <c r="DJ86" s="202"/>
      <c r="DK86" s="202"/>
      <c r="DL86" s="202"/>
      <c r="DM86" s="202"/>
      <c r="DN86" s="202"/>
      <c r="DO86" s="202"/>
      <c r="DP86" s="202"/>
      <c r="DQ86" s="202"/>
      <c r="DR86" s="202"/>
      <c r="DS86" s="202"/>
      <c r="DT86" s="202"/>
      <c r="DU86" s="202"/>
      <c r="DV86" s="202"/>
      <c r="DW86" s="202"/>
      <c r="DX86" s="202"/>
      <c r="DY86" s="202"/>
      <c r="DZ86" s="202"/>
      <c r="EA86" s="202"/>
      <c r="EB86" s="202"/>
      <c r="EC86" s="202"/>
      <c r="ED86" s="202"/>
      <c r="EE86" s="202"/>
      <c r="EF86" s="202"/>
      <c r="EG86" s="202"/>
      <c r="EH86" s="202"/>
      <c r="EI86" s="202"/>
      <c r="EJ86" s="202"/>
      <c r="EK86" s="202"/>
      <c r="EL86" s="202"/>
      <c r="EM86" s="202"/>
      <c r="EN86" s="202"/>
      <c r="EO86" s="202"/>
      <c r="EP86" s="202"/>
      <c r="EQ86" s="202"/>
      <c r="ER86" s="202"/>
      <c r="ES86" s="202"/>
      <c r="ET86" s="202"/>
      <c r="EU86" s="202"/>
      <c r="EV86" s="202"/>
      <c r="EW86" s="202"/>
      <c r="EX86" s="202"/>
      <c r="EY86" s="202"/>
      <c r="EZ86" s="202"/>
      <c r="FA86" s="202"/>
      <c r="FB86" s="202"/>
      <c r="FC86" s="202"/>
      <c r="FD86" s="202"/>
      <c r="FE86" s="202"/>
      <c r="FF86" s="202"/>
      <c r="FG86" s="202"/>
      <c r="FH86" s="202"/>
      <c r="FI86" s="202"/>
      <c r="FJ86" s="202"/>
      <c r="FK86" s="202"/>
      <c r="FL86" s="202"/>
    </row>
    <row r="87" s="187" customFormat="1" ht="22.5" customHeight="1" spans="1:168">
      <c r="A87" s="209" t="s">
        <v>406</v>
      </c>
      <c r="B87" s="210" t="s">
        <v>407</v>
      </c>
      <c r="C87" s="211">
        <v>19126</v>
      </c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  <c r="DJ87" s="202"/>
      <c r="DK87" s="202"/>
      <c r="DL87" s="202"/>
      <c r="DM87" s="202"/>
      <c r="DN87" s="202"/>
      <c r="DO87" s="202"/>
      <c r="DP87" s="202"/>
      <c r="DQ87" s="202"/>
      <c r="DR87" s="202"/>
      <c r="DS87" s="202"/>
      <c r="DT87" s="202"/>
      <c r="DU87" s="202"/>
      <c r="DV87" s="202"/>
      <c r="DW87" s="202"/>
      <c r="DX87" s="202"/>
      <c r="DY87" s="202"/>
      <c r="DZ87" s="202"/>
      <c r="EA87" s="202"/>
      <c r="EB87" s="202"/>
      <c r="EC87" s="202"/>
      <c r="ED87" s="202"/>
      <c r="EE87" s="202"/>
      <c r="EF87" s="202"/>
      <c r="EG87" s="202"/>
      <c r="EH87" s="202"/>
      <c r="EI87" s="202"/>
      <c r="EJ87" s="202"/>
      <c r="EK87" s="202"/>
      <c r="EL87" s="202"/>
      <c r="EM87" s="202"/>
      <c r="EN87" s="202"/>
      <c r="EO87" s="202"/>
      <c r="EP87" s="202"/>
      <c r="EQ87" s="202"/>
      <c r="ER87" s="202"/>
      <c r="ES87" s="202"/>
      <c r="ET87" s="202"/>
      <c r="EU87" s="202"/>
      <c r="EV87" s="202"/>
      <c r="EW87" s="202"/>
      <c r="EX87" s="202"/>
      <c r="EY87" s="202"/>
      <c r="EZ87" s="202"/>
      <c r="FA87" s="202"/>
      <c r="FB87" s="202"/>
      <c r="FC87" s="202"/>
      <c r="FD87" s="202"/>
      <c r="FE87" s="202"/>
      <c r="FF87" s="202"/>
      <c r="FG87" s="202"/>
      <c r="FH87" s="202"/>
      <c r="FI87" s="202"/>
      <c r="FJ87" s="202"/>
      <c r="FK87" s="202"/>
      <c r="FL87" s="202"/>
    </row>
    <row r="88" s="187" customFormat="1" ht="22.5" customHeight="1" spans="1:168">
      <c r="A88" s="209" t="s">
        <v>408</v>
      </c>
      <c r="B88" s="210" t="s">
        <v>409</v>
      </c>
      <c r="C88" s="211">
        <v>11889</v>
      </c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  <c r="DJ88" s="202"/>
      <c r="DK88" s="202"/>
      <c r="DL88" s="202"/>
      <c r="DM88" s="202"/>
      <c r="DN88" s="202"/>
      <c r="DO88" s="202"/>
      <c r="DP88" s="202"/>
      <c r="DQ88" s="202"/>
      <c r="DR88" s="202"/>
      <c r="DS88" s="202"/>
      <c r="DT88" s="202"/>
      <c r="DU88" s="202"/>
      <c r="DV88" s="202"/>
      <c r="DW88" s="202"/>
      <c r="DX88" s="202"/>
      <c r="DY88" s="202"/>
      <c r="DZ88" s="202"/>
      <c r="EA88" s="202"/>
      <c r="EB88" s="202"/>
      <c r="EC88" s="202"/>
      <c r="ED88" s="202"/>
      <c r="EE88" s="202"/>
      <c r="EF88" s="202"/>
      <c r="EG88" s="202"/>
      <c r="EH88" s="202"/>
      <c r="EI88" s="202"/>
      <c r="EJ88" s="202"/>
      <c r="EK88" s="202"/>
      <c r="EL88" s="202"/>
      <c r="EM88" s="202"/>
      <c r="EN88" s="202"/>
      <c r="EO88" s="202"/>
      <c r="EP88" s="202"/>
      <c r="EQ88" s="202"/>
      <c r="ER88" s="202"/>
      <c r="ES88" s="202"/>
      <c r="ET88" s="202"/>
      <c r="EU88" s="202"/>
      <c r="EV88" s="202"/>
      <c r="EW88" s="202"/>
      <c r="EX88" s="202"/>
      <c r="EY88" s="202"/>
      <c r="EZ88" s="202"/>
      <c r="FA88" s="202"/>
      <c r="FB88" s="202"/>
      <c r="FC88" s="202"/>
      <c r="FD88" s="202"/>
      <c r="FE88" s="202"/>
      <c r="FF88" s="202"/>
      <c r="FG88" s="202"/>
      <c r="FH88" s="202"/>
      <c r="FI88" s="202"/>
      <c r="FJ88" s="202"/>
      <c r="FK88" s="202"/>
      <c r="FL88" s="202"/>
    </row>
    <row r="89" s="187" customFormat="1" ht="22.5" customHeight="1" spans="1:168">
      <c r="A89" s="209" t="s">
        <v>410</v>
      </c>
      <c r="B89" s="210" t="s">
        <v>411</v>
      </c>
      <c r="C89" s="211">
        <v>3262</v>
      </c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  <c r="DJ89" s="202"/>
      <c r="DK89" s="202"/>
      <c r="DL89" s="202"/>
      <c r="DM89" s="202"/>
      <c r="DN89" s="202"/>
      <c r="DO89" s="202"/>
      <c r="DP89" s="202"/>
      <c r="DQ89" s="202"/>
      <c r="DR89" s="202"/>
      <c r="DS89" s="202"/>
      <c r="DT89" s="202"/>
      <c r="DU89" s="202"/>
      <c r="DV89" s="202"/>
      <c r="DW89" s="202"/>
      <c r="DX89" s="202"/>
      <c r="DY89" s="202"/>
      <c r="DZ89" s="202"/>
      <c r="EA89" s="202"/>
      <c r="EB89" s="202"/>
      <c r="EC89" s="202"/>
      <c r="ED89" s="202"/>
      <c r="EE89" s="202"/>
      <c r="EF89" s="202"/>
      <c r="EG89" s="202"/>
      <c r="EH89" s="202"/>
      <c r="EI89" s="202"/>
      <c r="EJ89" s="202"/>
      <c r="EK89" s="202"/>
      <c r="EL89" s="202"/>
      <c r="EM89" s="202"/>
      <c r="EN89" s="202"/>
      <c r="EO89" s="202"/>
      <c r="EP89" s="202"/>
      <c r="EQ89" s="202"/>
      <c r="ER89" s="202"/>
      <c r="ES89" s="202"/>
      <c r="ET89" s="202"/>
      <c r="EU89" s="202"/>
      <c r="EV89" s="202"/>
      <c r="EW89" s="202"/>
      <c r="EX89" s="202"/>
      <c r="EY89" s="202"/>
      <c r="EZ89" s="202"/>
      <c r="FA89" s="202"/>
      <c r="FB89" s="202"/>
      <c r="FC89" s="202"/>
      <c r="FD89" s="202"/>
      <c r="FE89" s="202"/>
      <c r="FF89" s="202"/>
      <c r="FG89" s="202"/>
      <c r="FH89" s="202"/>
      <c r="FI89" s="202"/>
      <c r="FJ89" s="202"/>
      <c r="FK89" s="202"/>
      <c r="FL89" s="202"/>
    </row>
    <row r="90" s="187" customFormat="1" ht="22.5" customHeight="1" spans="1:168">
      <c r="A90" s="209" t="s">
        <v>412</v>
      </c>
      <c r="B90" s="210" t="s">
        <v>413</v>
      </c>
      <c r="C90" s="211">
        <v>32732</v>
      </c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  <c r="DJ90" s="202"/>
      <c r="DK90" s="202"/>
      <c r="DL90" s="202"/>
      <c r="DM90" s="202"/>
      <c r="DN90" s="202"/>
      <c r="DO90" s="202"/>
      <c r="DP90" s="202"/>
      <c r="DQ90" s="202"/>
      <c r="DR90" s="202"/>
      <c r="DS90" s="202"/>
      <c r="DT90" s="202"/>
      <c r="DU90" s="202"/>
      <c r="DV90" s="202"/>
      <c r="DW90" s="202"/>
      <c r="DX90" s="202"/>
      <c r="DY90" s="202"/>
      <c r="DZ90" s="202"/>
      <c r="EA90" s="202"/>
      <c r="EB90" s="202"/>
      <c r="EC90" s="202"/>
      <c r="ED90" s="202"/>
      <c r="EE90" s="202"/>
      <c r="EF90" s="202"/>
      <c r="EG90" s="202"/>
      <c r="EH90" s="202"/>
      <c r="EI90" s="202"/>
      <c r="EJ90" s="202"/>
      <c r="EK90" s="202"/>
      <c r="EL90" s="202"/>
      <c r="EM90" s="202"/>
      <c r="EN90" s="202"/>
      <c r="EO90" s="202"/>
      <c r="EP90" s="202"/>
      <c r="EQ90" s="202"/>
      <c r="ER90" s="202"/>
      <c r="ES90" s="202"/>
      <c r="ET90" s="202"/>
      <c r="EU90" s="202"/>
      <c r="EV90" s="202"/>
      <c r="EW90" s="202"/>
      <c r="EX90" s="202"/>
      <c r="EY90" s="202"/>
      <c r="EZ90" s="202"/>
      <c r="FA90" s="202"/>
      <c r="FB90" s="202"/>
      <c r="FC90" s="202"/>
      <c r="FD90" s="202"/>
      <c r="FE90" s="202"/>
      <c r="FF90" s="202"/>
      <c r="FG90" s="202"/>
      <c r="FH90" s="202"/>
      <c r="FI90" s="202"/>
      <c r="FJ90" s="202"/>
      <c r="FK90" s="202"/>
      <c r="FL90" s="202"/>
    </row>
    <row r="91" s="187" customFormat="1" ht="22.5" customHeight="1" spans="1:168">
      <c r="A91" s="206" t="s">
        <v>414</v>
      </c>
      <c r="B91" s="207" t="s">
        <v>415</v>
      </c>
      <c r="C91" s="208">
        <v>5580</v>
      </c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  <c r="DJ91" s="202"/>
      <c r="DK91" s="202"/>
      <c r="DL91" s="202"/>
      <c r="DM91" s="202"/>
      <c r="DN91" s="202"/>
      <c r="DO91" s="202"/>
      <c r="DP91" s="202"/>
      <c r="DQ91" s="202"/>
      <c r="DR91" s="202"/>
      <c r="DS91" s="202"/>
      <c r="DT91" s="202"/>
      <c r="DU91" s="202"/>
      <c r="DV91" s="202"/>
      <c r="DW91" s="202"/>
      <c r="DX91" s="202"/>
      <c r="DY91" s="202"/>
      <c r="DZ91" s="202"/>
      <c r="EA91" s="202"/>
      <c r="EB91" s="202"/>
      <c r="EC91" s="202"/>
      <c r="ED91" s="202"/>
      <c r="EE91" s="202"/>
      <c r="EF91" s="202"/>
      <c r="EG91" s="202"/>
      <c r="EH91" s="202"/>
      <c r="EI91" s="202"/>
      <c r="EJ91" s="202"/>
      <c r="EK91" s="202"/>
      <c r="EL91" s="202"/>
      <c r="EM91" s="202"/>
      <c r="EN91" s="202"/>
      <c r="EO91" s="202"/>
      <c r="EP91" s="202"/>
      <c r="EQ91" s="202"/>
      <c r="ER91" s="202"/>
      <c r="ES91" s="202"/>
      <c r="ET91" s="202"/>
      <c r="EU91" s="202"/>
      <c r="EV91" s="202"/>
      <c r="EW91" s="202"/>
      <c r="EX91" s="202"/>
      <c r="EY91" s="202"/>
      <c r="EZ91" s="202"/>
      <c r="FA91" s="202"/>
      <c r="FB91" s="202"/>
      <c r="FC91" s="202"/>
      <c r="FD91" s="202"/>
      <c r="FE91" s="202"/>
      <c r="FF91" s="202"/>
      <c r="FG91" s="202"/>
      <c r="FH91" s="202"/>
      <c r="FI91" s="202"/>
      <c r="FJ91" s="202"/>
      <c r="FK91" s="202"/>
      <c r="FL91" s="202"/>
    </row>
    <row r="92" s="187" customFormat="1" ht="22.5" customHeight="1" spans="1:168">
      <c r="A92" s="209" t="s">
        <v>416</v>
      </c>
      <c r="B92" s="210" t="s">
        <v>417</v>
      </c>
      <c r="C92" s="211">
        <v>2622</v>
      </c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  <c r="DJ92" s="202"/>
      <c r="DK92" s="202"/>
      <c r="DL92" s="202"/>
      <c r="DM92" s="202"/>
      <c r="DN92" s="202"/>
      <c r="DO92" s="202"/>
      <c r="DP92" s="202"/>
      <c r="DQ92" s="202"/>
      <c r="DR92" s="202"/>
      <c r="DS92" s="202"/>
      <c r="DT92" s="202"/>
      <c r="DU92" s="202"/>
      <c r="DV92" s="202"/>
      <c r="DW92" s="202"/>
      <c r="DX92" s="202"/>
      <c r="DY92" s="202"/>
      <c r="DZ92" s="202"/>
      <c r="EA92" s="202"/>
      <c r="EB92" s="202"/>
      <c r="EC92" s="202"/>
      <c r="ED92" s="202"/>
      <c r="EE92" s="202"/>
      <c r="EF92" s="202"/>
      <c r="EG92" s="202"/>
      <c r="EH92" s="202"/>
      <c r="EI92" s="202"/>
      <c r="EJ92" s="202"/>
      <c r="EK92" s="202"/>
      <c r="EL92" s="202"/>
      <c r="EM92" s="202"/>
      <c r="EN92" s="202"/>
      <c r="EO92" s="202"/>
      <c r="EP92" s="202"/>
      <c r="EQ92" s="202"/>
      <c r="ER92" s="202"/>
      <c r="ES92" s="202"/>
      <c r="ET92" s="202"/>
      <c r="EU92" s="202"/>
      <c r="EV92" s="202"/>
      <c r="EW92" s="202"/>
      <c r="EX92" s="202"/>
      <c r="EY92" s="202"/>
      <c r="EZ92" s="202"/>
      <c r="FA92" s="202"/>
      <c r="FB92" s="202"/>
      <c r="FC92" s="202"/>
      <c r="FD92" s="202"/>
      <c r="FE92" s="202"/>
      <c r="FF92" s="202"/>
      <c r="FG92" s="202"/>
      <c r="FH92" s="202"/>
      <c r="FI92" s="202"/>
      <c r="FJ92" s="202"/>
      <c r="FK92" s="202"/>
      <c r="FL92" s="202"/>
    </row>
    <row r="93" s="187" customFormat="1" ht="22.5" customHeight="1" spans="1:168">
      <c r="A93" s="209" t="s">
        <v>418</v>
      </c>
      <c r="B93" s="210" t="s">
        <v>419</v>
      </c>
      <c r="C93" s="211">
        <v>302</v>
      </c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  <c r="DK93" s="202"/>
      <c r="DL93" s="202"/>
      <c r="DM93" s="202"/>
      <c r="DN93" s="202"/>
      <c r="DO93" s="202"/>
      <c r="DP93" s="202"/>
      <c r="DQ93" s="202"/>
      <c r="DR93" s="202"/>
      <c r="DS93" s="202"/>
      <c r="DT93" s="202"/>
      <c r="DU93" s="202"/>
      <c r="DV93" s="202"/>
      <c r="DW93" s="202"/>
      <c r="DX93" s="202"/>
      <c r="DY93" s="202"/>
      <c r="DZ93" s="202"/>
      <c r="EA93" s="202"/>
      <c r="EB93" s="202"/>
      <c r="EC93" s="202"/>
      <c r="ED93" s="202"/>
      <c r="EE93" s="202"/>
      <c r="EF93" s="202"/>
      <c r="EG93" s="202"/>
      <c r="EH93" s="202"/>
      <c r="EI93" s="202"/>
      <c r="EJ93" s="202"/>
      <c r="EK93" s="202"/>
      <c r="EL93" s="202"/>
      <c r="EM93" s="202"/>
      <c r="EN93" s="202"/>
      <c r="EO93" s="202"/>
      <c r="EP93" s="202"/>
      <c r="EQ93" s="202"/>
      <c r="ER93" s="202"/>
      <c r="ES93" s="202"/>
      <c r="ET93" s="202"/>
      <c r="EU93" s="202"/>
      <c r="EV93" s="202"/>
      <c r="EW93" s="202"/>
      <c r="EX93" s="202"/>
      <c r="EY93" s="202"/>
      <c r="EZ93" s="202"/>
      <c r="FA93" s="202"/>
      <c r="FB93" s="202"/>
      <c r="FC93" s="202"/>
      <c r="FD93" s="202"/>
      <c r="FE93" s="202"/>
      <c r="FF93" s="202"/>
      <c r="FG93" s="202"/>
      <c r="FH93" s="202"/>
      <c r="FI93" s="202"/>
      <c r="FJ93" s="202"/>
      <c r="FK93" s="202"/>
      <c r="FL93" s="202"/>
    </row>
    <row r="94" s="187" customFormat="1" ht="22.5" customHeight="1" spans="1:168">
      <c r="A94" s="209" t="s">
        <v>420</v>
      </c>
      <c r="B94" s="210" t="s">
        <v>421</v>
      </c>
      <c r="C94" s="211">
        <v>2656</v>
      </c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  <c r="DK94" s="202"/>
      <c r="DL94" s="202"/>
      <c r="DM94" s="202"/>
      <c r="DN94" s="202"/>
      <c r="DO94" s="202"/>
      <c r="DP94" s="202"/>
      <c r="DQ94" s="202"/>
      <c r="DR94" s="202"/>
      <c r="DS94" s="202"/>
      <c r="DT94" s="202"/>
      <c r="DU94" s="202"/>
      <c r="DV94" s="202"/>
      <c r="DW94" s="202"/>
      <c r="DX94" s="202"/>
      <c r="DY94" s="202"/>
      <c r="DZ94" s="202"/>
      <c r="EA94" s="202"/>
      <c r="EB94" s="202"/>
      <c r="EC94" s="202"/>
      <c r="ED94" s="202"/>
      <c r="EE94" s="202"/>
      <c r="EF94" s="202"/>
      <c r="EG94" s="202"/>
      <c r="EH94" s="202"/>
      <c r="EI94" s="202"/>
      <c r="EJ94" s="202"/>
      <c r="EK94" s="202"/>
      <c r="EL94" s="202"/>
      <c r="EM94" s="202"/>
      <c r="EN94" s="202"/>
      <c r="EO94" s="202"/>
      <c r="EP94" s="202"/>
      <c r="EQ94" s="202"/>
      <c r="ER94" s="202"/>
      <c r="ES94" s="202"/>
      <c r="ET94" s="202"/>
      <c r="EU94" s="202"/>
      <c r="EV94" s="202"/>
      <c r="EW94" s="202"/>
      <c r="EX94" s="202"/>
      <c r="EY94" s="202"/>
      <c r="EZ94" s="202"/>
      <c r="FA94" s="202"/>
      <c r="FB94" s="202"/>
      <c r="FC94" s="202"/>
      <c r="FD94" s="202"/>
      <c r="FE94" s="202"/>
      <c r="FF94" s="202"/>
      <c r="FG94" s="202"/>
      <c r="FH94" s="202"/>
      <c r="FI94" s="202"/>
      <c r="FJ94" s="202"/>
      <c r="FK94" s="202"/>
      <c r="FL94" s="202"/>
    </row>
    <row r="95" s="188" customFormat="1" ht="22.5" customHeight="1" spans="1:168">
      <c r="A95" s="221" t="s">
        <v>422</v>
      </c>
      <c r="B95" s="222" t="s">
        <v>423</v>
      </c>
      <c r="C95" s="208">
        <v>456</v>
      </c>
      <c r="D95" s="214"/>
      <c r="E95" s="214"/>
      <c r="F95" s="214"/>
      <c r="G95" s="214"/>
      <c r="H95" s="214"/>
      <c r="I95" s="214"/>
      <c r="J95" s="214"/>
      <c r="K95" s="214"/>
      <c r="L95" s="214"/>
      <c r="M95" s="214"/>
      <c r="N95" s="214"/>
      <c r="O95" s="214"/>
      <c r="P95" s="214"/>
      <c r="Q95" s="214"/>
      <c r="R95" s="214"/>
      <c r="S95" s="214"/>
      <c r="T95" s="214"/>
      <c r="U95" s="214"/>
      <c r="V95" s="214"/>
      <c r="W95" s="214"/>
      <c r="X95" s="214"/>
      <c r="Y95" s="214"/>
      <c r="Z95" s="214"/>
      <c r="AA95" s="214"/>
      <c r="AB95" s="214"/>
      <c r="AC95" s="214"/>
      <c r="AD95" s="214"/>
      <c r="AE95" s="214"/>
      <c r="AF95" s="214"/>
      <c r="AG95" s="214"/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  <c r="BI95" s="214"/>
      <c r="BJ95" s="214"/>
      <c r="BK95" s="214"/>
      <c r="BL95" s="214"/>
      <c r="BM95" s="214"/>
      <c r="BN95" s="214"/>
      <c r="BO95" s="214"/>
      <c r="BP95" s="214"/>
      <c r="BQ95" s="214"/>
      <c r="BR95" s="214"/>
      <c r="BS95" s="214"/>
      <c r="BT95" s="214"/>
      <c r="BU95" s="214"/>
      <c r="BV95" s="214"/>
      <c r="BW95" s="214"/>
      <c r="BX95" s="214"/>
      <c r="BY95" s="214"/>
      <c r="BZ95" s="214"/>
      <c r="CA95" s="214"/>
      <c r="CB95" s="214"/>
      <c r="CC95" s="214"/>
      <c r="CD95" s="214"/>
      <c r="CE95" s="214"/>
      <c r="CF95" s="214"/>
      <c r="CG95" s="214"/>
      <c r="CH95" s="214"/>
      <c r="CI95" s="214"/>
      <c r="CJ95" s="214"/>
      <c r="CK95" s="214"/>
      <c r="CL95" s="214"/>
      <c r="CM95" s="214"/>
      <c r="CN95" s="214"/>
      <c r="CO95" s="214"/>
      <c r="CP95" s="214"/>
      <c r="CQ95" s="214"/>
      <c r="CR95" s="214"/>
      <c r="CS95" s="214"/>
      <c r="CT95" s="214"/>
      <c r="CU95" s="214"/>
      <c r="CV95" s="214"/>
      <c r="CW95" s="214"/>
      <c r="CX95" s="214"/>
      <c r="CY95" s="214"/>
      <c r="CZ95" s="214"/>
      <c r="DA95" s="214"/>
      <c r="DB95" s="214"/>
      <c r="DC95" s="214"/>
      <c r="DD95" s="214"/>
      <c r="DE95" s="214"/>
      <c r="DF95" s="214"/>
      <c r="DG95" s="214"/>
      <c r="DH95" s="214"/>
      <c r="DI95" s="214"/>
      <c r="DJ95" s="214"/>
      <c r="DK95" s="214"/>
      <c r="DL95" s="214"/>
      <c r="DM95" s="214"/>
      <c r="DN95" s="214"/>
      <c r="DO95" s="214"/>
      <c r="DP95" s="214"/>
      <c r="DQ95" s="214"/>
      <c r="DR95" s="214"/>
      <c r="DS95" s="214"/>
      <c r="DT95" s="214"/>
      <c r="DU95" s="214"/>
      <c r="DV95" s="214"/>
      <c r="DW95" s="214"/>
      <c r="DX95" s="214"/>
      <c r="DY95" s="214"/>
      <c r="DZ95" s="214"/>
      <c r="EA95" s="214"/>
      <c r="EB95" s="214"/>
      <c r="EC95" s="214"/>
      <c r="ED95" s="214"/>
      <c r="EE95" s="214"/>
      <c r="EF95" s="214"/>
      <c r="EG95" s="214"/>
      <c r="EH95" s="214"/>
      <c r="EI95" s="214"/>
      <c r="EJ95" s="214"/>
      <c r="EK95" s="214"/>
      <c r="EL95" s="214"/>
      <c r="EM95" s="214"/>
      <c r="EN95" s="214"/>
      <c r="EO95" s="214"/>
      <c r="EP95" s="214"/>
      <c r="EQ95" s="214"/>
      <c r="ER95" s="214"/>
      <c r="ES95" s="214"/>
      <c r="ET95" s="214"/>
      <c r="EU95" s="214"/>
      <c r="EV95" s="214"/>
      <c r="EW95" s="214"/>
      <c r="EX95" s="214"/>
      <c r="EY95" s="214"/>
      <c r="EZ95" s="214"/>
      <c r="FA95" s="214"/>
      <c r="FB95" s="214"/>
      <c r="FC95" s="214"/>
      <c r="FD95" s="214"/>
      <c r="FE95" s="214"/>
      <c r="FF95" s="214"/>
      <c r="FG95" s="214"/>
      <c r="FH95" s="214"/>
      <c r="FI95" s="214"/>
      <c r="FJ95" s="214"/>
      <c r="FK95" s="214"/>
      <c r="FL95" s="214"/>
    </row>
    <row r="96" s="188" customFormat="1" ht="22.5" customHeight="1" spans="1:168">
      <c r="A96" s="212" t="s">
        <v>424</v>
      </c>
      <c r="B96" s="213" t="s">
        <v>425</v>
      </c>
      <c r="C96" s="211">
        <v>203</v>
      </c>
      <c r="D96" s="214"/>
      <c r="E96" s="214"/>
      <c r="F96" s="214"/>
      <c r="G96" s="214"/>
      <c r="H96" s="214"/>
      <c r="I96" s="214"/>
      <c r="J96" s="214"/>
      <c r="K96" s="214"/>
      <c r="L96" s="214"/>
      <c r="M96" s="214"/>
      <c r="N96" s="214"/>
      <c r="O96" s="214"/>
      <c r="P96" s="214"/>
      <c r="Q96" s="214"/>
      <c r="R96" s="214"/>
      <c r="S96" s="214"/>
      <c r="T96" s="214"/>
      <c r="U96" s="214"/>
      <c r="V96" s="214"/>
      <c r="W96" s="214"/>
      <c r="X96" s="214"/>
      <c r="Y96" s="214"/>
      <c r="Z96" s="214"/>
      <c r="AA96" s="214"/>
      <c r="AB96" s="214"/>
      <c r="AC96" s="214"/>
      <c r="AD96" s="214"/>
      <c r="AE96" s="214"/>
      <c r="AF96" s="214"/>
      <c r="AG96" s="214"/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  <c r="BI96" s="214"/>
      <c r="BJ96" s="214"/>
      <c r="BK96" s="214"/>
      <c r="BL96" s="214"/>
      <c r="BM96" s="214"/>
      <c r="BN96" s="214"/>
      <c r="BO96" s="214"/>
      <c r="BP96" s="214"/>
      <c r="BQ96" s="214"/>
      <c r="BR96" s="214"/>
      <c r="BS96" s="214"/>
      <c r="BT96" s="214"/>
      <c r="BU96" s="214"/>
      <c r="BV96" s="214"/>
      <c r="BW96" s="214"/>
      <c r="BX96" s="214"/>
      <c r="BY96" s="214"/>
      <c r="BZ96" s="214"/>
      <c r="CA96" s="214"/>
      <c r="CB96" s="214"/>
      <c r="CC96" s="214"/>
      <c r="CD96" s="214"/>
      <c r="CE96" s="214"/>
      <c r="CF96" s="214"/>
      <c r="CG96" s="214"/>
      <c r="CH96" s="214"/>
      <c r="CI96" s="214"/>
      <c r="CJ96" s="214"/>
      <c r="CK96" s="214"/>
      <c r="CL96" s="214"/>
      <c r="CM96" s="214"/>
      <c r="CN96" s="214"/>
      <c r="CO96" s="214"/>
      <c r="CP96" s="214"/>
      <c r="CQ96" s="214"/>
      <c r="CR96" s="214"/>
      <c r="CS96" s="214"/>
      <c r="CT96" s="214"/>
      <c r="CU96" s="214"/>
      <c r="CV96" s="214"/>
      <c r="CW96" s="214"/>
      <c r="CX96" s="214"/>
      <c r="CY96" s="214"/>
      <c r="CZ96" s="214"/>
      <c r="DA96" s="214"/>
      <c r="DB96" s="214"/>
      <c r="DC96" s="214"/>
      <c r="DD96" s="214"/>
      <c r="DE96" s="214"/>
      <c r="DF96" s="214"/>
      <c r="DG96" s="214"/>
      <c r="DH96" s="214"/>
      <c r="DI96" s="214"/>
      <c r="DJ96" s="214"/>
      <c r="DK96" s="214"/>
      <c r="DL96" s="214"/>
      <c r="DM96" s="214"/>
      <c r="DN96" s="214"/>
      <c r="DO96" s="214"/>
      <c r="DP96" s="214"/>
      <c r="DQ96" s="214"/>
      <c r="DR96" s="214"/>
      <c r="DS96" s="214"/>
      <c r="DT96" s="214"/>
      <c r="DU96" s="214"/>
      <c r="DV96" s="214"/>
      <c r="DW96" s="214"/>
      <c r="DX96" s="214"/>
      <c r="DY96" s="214"/>
      <c r="DZ96" s="214"/>
      <c r="EA96" s="214"/>
      <c r="EB96" s="214"/>
      <c r="EC96" s="214"/>
      <c r="ED96" s="214"/>
      <c r="EE96" s="214"/>
      <c r="EF96" s="214"/>
      <c r="EG96" s="214"/>
      <c r="EH96" s="214"/>
      <c r="EI96" s="214"/>
      <c r="EJ96" s="214"/>
      <c r="EK96" s="214"/>
      <c r="EL96" s="214"/>
      <c r="EM96" s="214"/>
      <c r="EN96" s="214"/>
      <c r="EO96" s="214"/>
      <c r="EP96" s="214"/>
      <c r="EQ96" s="214"/>
      <c r="ER96" s="214"/>
      <c r="ES96" s="214"/>
      <c r="ET96" s="214"/>
      <c r="EU96" s="214"/>
      <c r="EV96" s="214"/>
      <c r="EW96" s="214"/>
      <c r="EX96" s="214"/>
      <c r="EY96" s="214"/>
      <c r="EZ96" s="214"/>
      <c r="FA96" s="214"/>
      <c r="FB96" s="214"/>
      <c r="FC96" s="214"/>
      <c r="FD96" s="214"/>
      <c r="FE96" s="214"/>
      <c r="FF96" s="214"/>
      <c r="FG96" s="214"/>
      <c r="FH96" s="214"/>
      <c r="FI96" s="214"/>
      <c r="FJ96" s="214"/>
      <c r="FK96" s="214"/>
      <c r="FL96" s="214"/>
    </row>
    <row r="97" s="187" customFormat="1" ht="22.5" customHeight="1" spans="1:168">
      <c r="A97" s="215" t="s">
        <v>426</v>
      </c>
      <c r="B97" s="216" t="s">
        <v>427</v>
      </c>
      <c r="C97" s="211">
        <v>253</v>
      </c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  <c r="DK97" s="202"/>
      <c r="DL97" s="202"/>
      <c r="DM97" s="202"/>
      <c r="DN97" s="202"/>
      <c r="DO97" s="202"/>
      <c r="DP97" s="202"/>
      <c r="DQ97" s="202"/>
      <c r="DR97" s="202"/>
      <c r="DS97" s="202"/>
      <c r="DT97" s="202"/>
      <c r="DU97" s="202"/>
      <c r="DV97" s="202"/>
      <c r="DW97" s="202"/>
      <c r="DX97" s="202"/>
      <c r="DY97" s="202"/>
      <c r="DZ97" s="202"/>
      <c r="EA97" s="202"/>
      <c r="EB97" s="202"/>
      <c r="EC97" s="202"/>
      <c r="ED97" s="202"/>
      <c r="EE97" s="202"/>
      <c r="EF97" s="202"/>
      <c r="EG97" s="202"/>
      <c r="EH97" s="202"/>
      <c r="EI97" s="202"/>
      <c r="EJ97" s="202"/>
      <c r="EK97" s="202"/>
      <c r="EL97" s="202"/>
      <c r="EM97" s="202"/>
      <c r="EN97" s="202"/>
      <c r="EO97" s="202"/>
      <c r="EP97" s="202"/>
      <c r="EQ97" s="202"/>
      <c r="ER97" s="202"/>
      <c r="ES97" s="202"/>
      <c r="ET97" s="202"/>
      <c r="EU97" s="202"/>
      <c r="EV97" s="202"/>
      <c r="EW97" s="202"/>
      <c r="EX97" s="202"/>
      <c r="EY97" s="202"/>
      <c r="EZ97" s="202"/>
      <c r="FA97" s="202"/>
      <c r="FB97" s="202"/>
      <c r="FC97" s="202"/>
      <c r="FD97" s="202"/>
      <c r="FE97" s="202"/>
      <c r="FF97" s="202"/>
      <c r="FG97" s="202"/>
      <c r="FH97" s="202"/>
      <c r="FI97" s="202"/>
      <c r="FJ97" s="202"/>
      <c r="FK97" s="202"/>
      <c r="FL97" s="202"/>
    </row>
    <row r="98" s="187" customFormat="1" ht="22.5" customHeight="1" spans="1:168">
      <c r="A98" s="217" t="s">
        <v>428</v>
      </c>
      <c r="B98" s="218" t="s">
        <v>429</v>
      </c>
      <c r="C98" s="208">
        <v>200</v>
      </c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  <c r="DK98" s="202"/>
      <c r="DL98" s="202"/>
      <c r="DM98" s="202"/>
      <c r="DN98" s="202"/>
      <c r="DO98" s="202"/>
      <c r="DP98" s="202"/>
      <c r="DQ98" s="202"/>
      <c r="DR98" s="202"/>
      <c r="DS98" s="202"/>
      <c r="DT98" s="202"/>
      <c r="DU98" s="202"/>
      <c r="DV98" s="202"/>
      <c r="DW98" s="202"/>
      <c r="DX98" s="202"/>
      <c r="DY98" s="202"/>
      <c r="DZ98" s="202"/>
      <c r="EA98" s="202"/>
      <c r="EB98" s="202"/>
      <c r="EC98" s="202"/>
      <c r="ED98" s="202"/>
      <c r="EE98" s="202"/>
      <c r="EF98" s="202"/>
      <c r="EG98" s="202"/>
      <c r="EH98" s="202"/>
      <c r="EI98" s="202"/>
      <c r="EJ98" s="202"/>
      <c r="EK98" s="202"/>
      <c r="EL98" s="202"/>
      <c r="EM98" s="202"/>
      <c r="EN98" s="202"/>
      <c r="EO98" s="202"/>
      <c r="EP98" s="202"/>
      <c r="EQ98" s="202"/>
      <c r="ER98" s="202"/>
      <c r="ES98" s="202"/>
      <c r="ET98" s="202"/>
      <c r="EU98" s="202"/>
      <c r="EV98" s="202"/>
      <c r="EW98" s="202"/>
      <c r="EX98" s="202"/>
      <c r="EY98" s="202"/>
      <c r="EZ98" s="202"/>
      <c r="FA98" s="202"/>
      <c r="FB98" s="202"/>
      <c r="FC98" s="202"/>
      <c r="FD98" s="202"/>
      <c r="FE98" s="202"/>
      <c r="FF98" s="202"/>
      <c r="FG98" s="202"/>
      <c r="FH98" s="202"/>
      <c r="FI98" s="202"/>
      <c r="FJ98" s="202"/>
      <c r="FK98" s="202"/>
      <c r="FL98" s="202"/>
    </row>
    <row r="99" s="187" customFormat="1" ht="22.5" customHeight="1" spans="1:168">
      <c r="A99" s="209" t="s">
        <v>430</v>
      </c>
      <c r="B99" s="210" t="s">
        <v>431</v>
      </c>
      <c r="C99" s="211">
        <v>200</v>
      </c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  <c r="DK99" s="202"/>
      <c r="DL99" s="202"/>
      <c r="DM99" s="202"/>
      <c r="DN99" s="202"/>
      <c r="DO99" s="202"/>
      <c r="DP99" s="202"/>
      <c r="DQ99" s="202"/>
      <c r="DR99" s="202"/>
      <c r="DS99" s="202"/>
      <c r="DT99" s="202"/>
      <c r="DU99" s="202"/>
      <c r="DV99" s="202"/>
      <c r="DW99" s="202"/>
      <c r="DX99" s="202"/>
      <c r="DY99" s="202"/>
      <c r="DZ99" s="202"/>
      <c r="EA99" s="202"/>
      <c r="EB99" s="202"/>
      <c r="EC99" s="202"/>
      <c r="ED99" s="202"/>
      <c r="EE99" s="202"/>
      <c r="EF99" s="202"/>
      <c r="EG99" s="202"/>
      <c r="EH99" s="202"/>
      <c r="EI99" s="202"/>
      <c r="EJ99" s="202"/>
      <c r="EK99" s="202"/>
      <c r="EL99" s="202"/>
      <c r="EM99" s="202"/>
      <c r="EN99" s="202"/>
      <c r="EO99" s="202"/>
      <c r="EP99" s="202"/>
      <c r="EQ99" s="202"/>
      <c r="ER99" s="202"/>
      <c r="ES99" s="202"/>
      <c r="ET99" s="202"/>
      <c r="EU99" s="202"/>
      <c r="EV99" s="202"/>
      <c r="EW99" s="202"/>
      <c r="EX99" s="202"/>
      <c r="EY99" s="202"/>
      <c r="EZ99" s="202"/>
      <c r="FA99" s="202"/>
      <c r="FB99" s="202"/>
      <c r="FC99" s="202"/>
      <c r="FD99" s="202"/>
      <c r="FE99" s="202"/>
      <c r="FF99" s="202"/>
      <c r="FG99" s="202"/>
      <c r="FH99" s="202"/>
      <c r="FI99" s="202"/>
      <c r="FJ99" s="202"/>
      <c r="FK99" s="202"/>
      <c r="FL99" s="202"/>
    </row>
    <row r="100" s="187" customFormat="1" ht="22.5" customHeight="1" spans="1:168">
      <c r="A100" s="219" t="s">
        <v>432</v>
      </c>
      <c r="B100" s="220" t="s">
        <v>64</v>
      </c>
      <c r="C100" s="205">
        <v>3563</v>
      </c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  <c r="DK100" s="202"/>
      <c r="DL100" s="202"/>
      <c r="DM100" s="202"/>
      <c r="DN100" s="202"/>
      <c r="DO100" s="202"/>
      <c r="DP100" s="202"/>
      <c r="DQ100" s="202"/>
      <c r="DR100" s="202"/>
      <c r="DS100" s="202"/>
      <c r="DT100" s="202"/>
      <c r="DU100" s="202"/>
      <c r="DV100" s="202"/>
      <c r="DW100" s="202"/>
      <c r="DX100" s="202"/>
      <c r="DY100" s="202"/>
      <c r="DZ100" s="202"/>
      <c r="EA100" s="202"/>
      <c r="EB100" s="202"/>
      <c r="EC100" s="202"/>
      <c r="ED100" s="202"/>
      <c r="EE100" s="202"/>
      <c r="EF100" s="202"/>
      <c r="EG100" s="202"/>
      <c r="EH100" s="202"/>
      <c r="EI100" s="202"/>
      <c r="EJ100" s="202"/>
      <c r="EK100" s="202"/>
      <c r="EL100" s="202"/>
      <c r="EM100" s="202"/>
      <c r="EN100" s="202"/>
      <c r="EO100" s="202"/>
      <c r="EP100" s="202"/>
      <c r="EQ100" s="202"/>
      <c r="ER100" s="202"/>
      <c r="ES100" s="202"/>
      <c r="ET100" s="202"/>
      <c r="EU100" s="202"/>
      <c r="EV100" s="202"/>
      <c r="EW100" s="202"/>
      <c r="EX100" s="202"/>
      <c r="EY100" s="202"/>
      <c r="EZ100" s="202"/>
      <c r="FA100" s="202"/>
      <c r="FB100" s="202"/>
      <c r="FC100" s="202"/>
      <c r="FD100" s="202"/>
      <c r="FE100" s="202"/>
      <c r="FF100" s="202"/>
      <c r="FG100" s="202"/>
      <c r="FH100" s="202"/>
      <c r="FI100" s="202"/>
      <c r="FJ100" s="202"/>
      <c r="FK100" s="202"/>
      <c r="FL100" s="202"/>
    </row>
    <row r="101" s="187" customFormat="1" ht="22.5" customHeight="1" spans="1:168">
      <c r="A101" s="217" t="s">
        <v>433</v>
      </c>
      <c r="B101" s="218" t="s">
        <v>434</v>
      </c>
      <c r="C101" s="208">
        <v>608</v>
      </c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  <c r="DK101" s="202"/>
      <c r="DL101" s="202"/>
      <c r="DM101" s="202"/>
      <c r="DN101" s="202"/>
      <c r="DO101" s="202"/>
      <c r="DP101" s="202"/>
      <c r="DQ101" s="202"/>
      <c r="DR101" s="202"/>
      <c r="DS101" s="202"/>
      <c r="DT101" s="202"/>
      <c r="DU101" s="202"/>
      <c r="DV101" s="202"/>
      <c r="DW101" s="202"/>
      <c r="DX101" s="202"/>
      <c r="DY101" s="202"/>
      <c r="DZ101" s="202"/>
      <c r="EA101" s="202"/>
      <c r="EB101" s="202"/>
      <c r="EC101" s="202"/>
      <c r="ED101" s="202"/>
      <c r="EE101" s="202"/>
      <c r="EF101" s="202"/>
      <c r="EG101" s="202"/>
      <c r="EH101" s="202"/>
      <c r="EI101" s="202"/>
      <c r="EJ101" s="202"/>
      <c r="EK101" s="202"/>
      <c r="EL101" s="202"/>
      <c r="EM101" s="202"/>
      <c r="EN101" s="202"/>
      <c r="EO101" s="202"/>
      <c r="EP101" s="202"/>
      <c r="EQ101" s="202"/>
      <c r="ER101" s="202"/>
      <c r="ES101" s="202"/>
      <c r="ET101" s="202"/>
      <c r="EU101" s="202"/>
      <c r="EV101" s="202"/>
      <c r="EW101" s="202"/>
      <c r="EX101" s="202"/>
      <c r="EY101" s="202"/>
      <c r="EZ101" s="202"/>
      <c r="FA101" s="202"/>
      <c r="FB101" s="202"/>
      <c r="FC101" s="202"/>
      <c r="FD101" s="202"/>
      <c r="FE101" s="202"/>
      <c r="FF101" s="202"/>
      <c r="FG101" s="202"/>
      <c r="FH101" s="202"/>
      <c r="FI101" s="202"/>
      <c r="FJ101" s="202"/>
      <c r="FK101" s="202"/>
      <c r="FL101" s="202"/>
    </row>
    <row r="102" s="187" customFormat="1" ht="22.5" customHeight="1" spans="1:168">
      <c r="A102" s="209" t="s">
        <v>435</v>
      </c>
      <c r="B102" s="210" t="s">
        <v>282</v>
      </c>
      <c r="C102" s="211">
        <v>608</v>
      </c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  <c r="DK102" s="202"/>
      <c r="DL102" s="202"/>
      <c r="DM102" s="202"/>
      <c r="DN102" s="202"/>
      <c r="DO102" s="202"/>
      <c r="DP102" s="202"/>
      <c r="DQ102" s="202"/>
      <c r="DR102" s="202"/>
      <c r="DS102" s="202"/>
      <c r="DT102" s="202"/>
      <c r="DU102" s="202"/>
      <c r="DV102" s="202"/>
      <c r="DW102" s="202"/>
      <c r="DX102" s="202"/>
      <c r="DY102" s="202"/>
      <c r="DZ102" s="202"/>
      <c r="EA102" s="202"/>
      <c r="EB102" s="202"/>
      <c r="EC102" s="202"/>
      <c r="ED102" s="202"/>
      <c r="EE102" s="202"/>
      <c r="EF102" s="202"/>
      <c r="EG102" s="202"/>
      <c r="EH102" s="202"/>
      <c r="EI102" s="202"/>
      <c r="EJ102" s="202"/>
      <c r="EK102" s="202"/>
      <c r="EL102" s="202"/>
      <c r="EM102" s="202"/>
      <c r="EN102" s="202"/>
      <c r="EO102" s="202"/>
      <c r="EP102" s="202"/>
      <c r="EQ102" s="202"/>
      <c r="ER102" s="202"/>
      <c r="ES102" s="202"/>
      <c r="ET102" s="202"/>
      <c r="EU102" s="202"/>
      <c r="EV102" s="202"/>
      <c r="EW102" s="202"/>
      <c r="EX102" s="202"/>
      <c r="EY102" s="202"/>
      <c r="EZ102" s="202"/>
      <c r="FA102" s="202"/>
      <c r="FB102" s="202"/>
      <c r="FC102" s="202"/>
      <c r="FD102" s="202"/>
      <c r="FE102" s="202"/>
      <c r="FF102" s="202"/>
      <c r="FG102" s="202"/>
      <c r="FH102" s="202"/>
      <c r="FI102" s="202"/>
      <c r="FJ102" s="202"/>
      <c r="FK102" s="202"/>
      <c r="FL102" s="202"/>
    </row>
    <row r="103" s="187" customFormat="1" ht="22.5" customHeight="1" spans="1:168">
      <c r="A103" s="206" t="s">
        <v>436</v>
      </c>
      <c r="B103" s="207" t="s">
        <v>437</v>
      </c>
      <c r="C103" s="208">
        <v>13</v>
      </c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  <c r="DK103" s="202"/>
      <c r="DL103" s="202"/>
      <c r="DM103" s="202"/>
      <c r="DN103" s="202"/>
      <c r="DO103" s="202"/>
      <c r="DP103" s="202"/>
      <c r="DQ103" s="202"/>
      <c r="DR103" s="202"/>
      <c r="DS103" s="202"/>
      <c r="DT103" s="202"/>
      <c r="DU103" s="202"/>
      <c r="DV103" s="202"/>
      <c r="DW103" s="202"/>
      <c r="DX103" s="202"/>
      <c r="DY103" s="202"/>
      <c r="DZ103" s="202"/>
      <c r="EA103" s="202"/>
      <c r="EB103" s="202"/>
      <c r="EC103" s="202"/>
      <c r="ED103" s="202"/>
      <c r="EE103" s="202"/>
      <c r="EF103" s="202"/>
      <c r="EG103" s="202"/>
      <c r="EH103" s="202"/>
      <c r="EI103" s="202"/>
      <c r="EJ103" s="202"/>
      <c r="EK103" s="202"/>
      <c r="EL103" s="202"/>
      <c r="EM103" s="202"/>
      <c r="EN103" s="202"/>
      <c r="EO103" s="202"/>
      <c r="EP103" s="202"/>
      <c r="EQ103" s="202"/>
      <c r="ER103" s="202"/>
      <c r="ES103" s="202"/>
      <c r="ET103" s="202"/>
      <c r="EU103" s="202"/>
      <c r="EV103" s="202"/>
      <c r="EW103" s="202"/>
      <c r="EX103" s="202"/>
      <c r="EY103" s="202"/>
      <c r="EZ103" s="202"/>
      <c r="FA103" s="202"/>
      <c r="FB103" s="202"/>
      <c r="FC103" s="202"/>
      <c r="FD103" s="202"/>
      <c r="FE103" s="202"/>
      <c r="FF103" s="202"/>
      <c r="FG103" s="202"/>
      <c r="FH103" s="202"/>
      <c r="FI103" s="202"/>
      <c r="FJ103" s="202"/>
      <c r="FK103" s="202"/>
      <c r="FL103" s="202"/>
    </row>
    <row r="104" s="187" customFormat="1" ht="22.5" customHeight="1" spans="1:168">
      <c r="A104" s="209" t="s">
        <v>438</v>
      </c>
      <c r="B104" s="210" t="s">
        <v>439</v>
      </c>
      <c r="C104" s="211">
        <v>13</v>
      </c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  <c r="DK104" s="202"/>
      <c r="DL104" s="202"/>
      <c r="DM104" s="202"/>
      <c r="DN104" s="202"/>
      <c r="DO104" s="202"/>
      <c r="DP104" s="202"/>
      <c r="DQ104" s="202"/>
      <c r="DR104" s="202"/>
      <c r="DS104" s="202"/>
      <c r="DT104" s="202"/>
      <c r="DU104" s="202"/>
      <c r="DV104" s="202"/>
      <c r="DW104" s="202"/>
      <c r="DX104" s="202"/>
      <c r="DY104" s="202"/>
      <c r="DZ104" s="202"/>
      <c r="EA104" s="202"/>
      <c r="EB104" s="202"/>
      <c r="EC104" s="202"/>
      <c r="ED104" s="202"/>
      <c r="EE104" s="202"/>
      <c r="EF104" s="202"/>
      <c r="EG104" s="202"/>
      <c r="EH104" s="202"/>
      <c r="EI104" s="202"/>
      <c r="EJ104" s="202"/>
      <c r="EK104" s="202"/>
      <c r="EL104" s="202"/>
      <c r="EM104" s="202"/>
      <c r="EN104" s="202"/>
      <c r="EO104" s="202"/>
      <c r="EP104" s="202"/>
      <c r="EQ104" s="202"/>
      <c r="ER104" s="202"/>
      <c r="ES104" s="202"/>
      <c r="ET104" s="202"/>
      <c r="EU104" s="202"/>
      <c r="EV104" s="202"/>
      <c r="EW104" s="202"/>
      <c r="EX104" s="202"/>
      <c r="EY104" s="202"/>
      <c r="EZ104" s="202"/>
      <c r="FA104" s="202"/>
      <c r="FB104" s="202"/>
      <c r="FC104" s="202"/>
      <c r="FD104" s="202"/>
      <c r="FE104" s="202"/>
      <c r="FF104" s="202"/>
      <c r="FG104" s="202"/>
      <c r="FH104" s="202"/>
      <c r="FI104" s="202"/>
      <c r="FJ104" s="202"/>
      <c r="FK104" s="202"/>
      <c r="FL104" s="202"/>
    </row>
    <row r="105" s="187" customFormat="1" ht="22.5" customHeight="1" spans="1:168">
      <c r="A105" s="206" t="s">
        <v>440</v>
      </c>
      <c r="B105" s="207" t="s">
        <v>441</v>
      </c>
      <c r="C105" s="208">
        <v>350</v>
      </c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  <c r="DJ105" s="202"/>
      <c r="DK105" s="202"/>
      <c r="DL105" s="202"/>
      <c r="DM105" s="202"/>
      <c r="DN105" s="202"/>
      <c r="DO105" s="202"/>
      <c r="DP105" s="202"/>
      <c r="DQ105" s="202"/>
      <c r="DR105" s="202"/>
      <c r="DS105" s="202"/>
      <c r="DT105" s="202"/>
      <c r="DU105" s="202"/>
      <c r="DV105" s="202"/>
      <c r="DW105" s="202"/>
      <c r="DX105" s="202"/>
      <c r="DY105" s="202"/>
      <c r="DZ105" s="202"/>
      <c r="EA105" s="202"/>
      <c r="EB105" s="202"/>
      <c r="EC105" s="202"/>
      <c r="ED105" s="202"/>
      <c r="EE105" s="202"/>
      <c r="EF105" s="202"/>
      <c r="EG105" s="202"/>
      <c r="EH105" s="202"/>
      <c r="EI105" s="202"/>
      <c r="EJ105" s="202"/>
      <c r="EK105" s="202"/>
      <c r="EL105" s="202"/>
      <c r="EM105" s="202"/>
      <c r="EN105" s="202"/>
      <c r="EO105" s="202"/>
      <c r="EP105" s="202"/>
      <c r="EQ105" s="202"/>
      <c r="ER105" s="202"/>
      <c r="ES105" s="202"/>
      <c r="ET105" s="202"/>
      <c r="EU105" s="202"/>
      <c r="EV105" s="202"/>
      <c r="EW105" s="202"/>
      <c r="EX105" s="202"/>
      <c r="EY105" s="202"/>
      <c r="EZ105" s="202"/>
      <c r="FA105" s="202"/>
      <c r="FB105" s="202"/>
      <c r="FC105" s="202"/>
      <c r="FD105" s="202"/>
      <c r="FE105" s="202"/>
      <c r="FF105" s="202"/>
      <c r="FG105" s="202"/>
      <c r="FH105" s="202"/>
      <c r="FI105" s="202"/>
      <c r="FJ105" s="202"/>
      <c r="FK105" s="202"/>
      <c r="FL105" s="202"/>
    </row>
    <row r="106" s="187" customFormat="1" ht="22.5" customHeight="1" spans="1:168">
      <c r="A106" s="209" t="s">
        <v>442</v>
      </c>
      <c r="B106" s="210" t="s">
        <v>443</v>
      </c>
      <c r="C106" s="211">
        <v>350</v>
      </c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  <c r="DJ106" s="202"/>
      <c r="DK106" s="202"/>
      <c r="DL106" s="202"/>
      <c r="DM106" s="202"/>
      <c r="DN106" s="202"/>
      <c r="DO106" s="202"/>
      <c r="DP106" s="202"/>
      <c r="DQ106" s="202"/>
      <c r="DR106" s="202"/>
      <c r="DS106" s="202"/>
      <c r="DT106" s="202"/>
      <c r="DU106" s="202"/>
      <c r="DV106" s="202"/>
      <c r="DW106" s="202"/>
      <c r="DX106" s="202"/>
      <c r="DY106" s="202"/>
      <c r="DZ106" s="202"/>
      <c r="EA106" s="202"/>
      <c r="EB106" s="202"/>
      <c r="EC106" s="202"/>
      <c r="ED106" s="202"/>
      <c r="EE106" s="202"/>
      <c r="EF106" s="202"/>
      <c r="EG106" s="202"/>
      <c r="EH106" s="202"/>
      <c r="EI106" s="202"/>
      <c r="EJ106" s="202"/>
      <c r="EK106" s="202"/>
      <c r="EL106" s="202"/>
      <c r="EM106" s="202"/>
      <c r="EN106" s="202"/>
      <c r="EO106" s="202"/>
      <c r="EP106" s="202"/>
      <c r="EQ106" s="202"/>
      <c r="ER106" s="202"/>
      <c r="ES106" s="202"/>
      <c r="ET106" s="202"/>
      <c r="EU106" s="202"/>
      <c r="EV106" s="202"/>
      <c r="EW106" s="202"/>
      <c r="EX106" s="202"/>
      <c r="EY106" s="202"/>
      <c r="EZ106" s="202"/>
      <c r="FA106" s="202"/>
      <c r="FB106" s="202"/>
      <c r="FC106" s="202"/>
      <c r="FD106" s="202"/>
      <c r="FE106" s="202"/>
      <c r="FF106" s="202"/>
      <c r="FG106" s="202"/>
      <c r="FH106" s="202"/>
      <c r="FI106" s="202"/>
      <c r="FJ106" s="202"/>
      <c r="FK106" s="202"/>
      <c r="FL106" s="202"/>
    </row>
    <row r="107" s="187" customFormat="1" ht="22.5" customHeight="1" spans="1:168">
      <c r="A107" s="206" t="s">
        <v>444</v>
      </c>
      <c r="B107" s="207" t="s">
        <v>445</v>
      </c>
      <c r="C107" s="208">
        <v>122</v>
      </c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  <c r="DJ107" s="202"/>
      <c r="DK107" s="202"/>
      <c r="DL107" s="202"/>
      <c r="DM107" s="202"/>
      <c r="DN107" s="202"/>
      <c r="DO107" s="202"/>
      <c r="DP107" s="202"/>
      <c r="DQ107" s="202"/>
      <c r="DR107" s="202"/>
      <c r="DS107" s="202"/>
      <c r="DT107" s="202"/>
      <c r="DU107" s="202"/>
      <c r="DV107" s="202"/>
      <c r="DW107" s="202"/>
      <c r="DX107" s="202"/>
      <c r="DY107" s="202"/>
      <c r="DZ107" s="202"/>
      <c r="EA107" s="202"/>
      <c r="EB107" s="202"/>
      <c r="EC107" s="202"/>
      <c r="ED107" s="202"/>
      <c r="EE107" s="202"/>
      <c r="EF107" s="202"/>
      <c r="EG107" s="202"/>
      <c r="EH107" s="202"/>
      <c r="EI107" s="202"/>
      <c r="EJ107" s="202"/>
      <c r="EK107" s="202"/>
      <c r="EL107" s="202"/>
      <c r="EM107" s="202"/>
      <c r="EN107" s="202"/>
      <c r="EO107" s="202"/>
      <c r="EP107" s="202"/>
      <c r="EQ107" s="202"/>
      <c r="ER107" s="202"/>
      <c r="ES107" s="202"/>
      <c r="ET107" s="202"/>
      <c r="EU107" s="202"/>
      <c r="EV107" s="202"/>
      <c r="EW107" s="202"/>
      <c r="EX107" s="202"/>
      <c r="EY107" s="202"/>
      <c r="EZ107" s="202"/>
      <c r="FA107" s="202"/>
      <c r="FB107" s="202"/>
      <c r="FC107" s="202"/>
      <c r="FD107" s="202"/>
      <c r="FE107" s="202"/>
      <c r="FF107" s="202"/>
      <c r="FG107" s="202"/>
      <c r="FH107" s="202"/>
      <c r="FI107" s="202"/>
      <c r="FJ107" s="202"/>
      <c r="FK107" s="202"/>
      <c r="FL107" s="202"/>
    </row>
    <row r="108" s="187" customFormat="1" ht="22.5" customHeight="1" spans="1:168">
      <c r="A108" s="209" t="s">
        <v>446</v>
      </c>
      <c r="B108" s="210" t="s">
        <v>447</v>
      </c>
      <c r="C108" s="211">
        <v>122</v>
      </c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  <c r="DK108" s="202"/>
      <c r="DL108" s="202"/>
      <c r="DM108" s="202"/>
      <c r="DN108" s="202"/>
      <c r="DO108" s="202"/>
      <c r="DP108" s="202"/>
      <c r="DQ108" s="202"/>
      <c r="DR108" s="202"/>
      <c r="DS108" s="202"/>
      <c r="DT108" s="202"/>
      <c r="DU108" s="202"/>
      <c r="DV108" s="202"/>
      <c r="DW108" s="202"/>
      <c r="DX108" s="202"/>
      <c r="DY108" s="202"/>
      <c r="DZ108" s="202"/>
      <c r="EA108" s="202"/>
      <c r="EB108" s="202"/>
      <c r="EC108" s="202"/>
      <c r="ED108" s="202"/>
      <c r="EE108" s="202"/>
      <c r="EF108" s="202"/>
      <c r="EG108" s="202"/>
      <c r="EH108" s="202"/>
      <c r="EI108" s="202"/>
      <c r="EJ108" s="202"/>
      <c r="EK108" s="202"/>
      <c r="EL108" s="202"/>
      <c r="EM108" s="202"/>
      <c r="EN108" s="202"/>
      <c r="EO108" s="202"/>
      <c r="EP108" s="202"/>
      <c r="EQ108" s="202"/>
      <c r="ER108" s="202"/>
      <c r="ES108" s="202"/>
      <c r="ET108" s="202"/>
      <c r="EU108" s="202"/>
      <c r="EV108" s="202"/>
      <c r="EW108" s="202"/>
      <c r="EX108" s="202"/>
      <c r="EY108" s="202"/>
      <c r="EZ108" s="202"/>
      <c r="FA108" s="202"/>
      <c r="FB108" s="202"/>
      <c r="FC108" s="202"/>
      <c r="FD108" s="202"/>
      <c r="FE108" s="202"/>
      <c r="FF108" s="202"/>
      <c r="FG108" s="202"/>
      <c r="FH108" s="202"/>
      <c r="FI108" s="202"/>
      <c r="FJ108" s="202"/>
      <c r="FK108" s="202"/>
      <c r="FL108" s="202"/>
    </row>
    <row r="109" s="187" customFormat="1" ht="22.5" customHeight="1" spans="1:168">
      <c r="A109" s="217" t="s">
        <v>448</v>
      </c>
      <c r="B109" s="218" t="s">
        <v>449</v>
      </c>
      <c r="C109" s="208">
        <v>2470</v>
      </c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  <c r="DJ109" s="202"/>
      <c r="DK109" s="202"/>
      <c r="DL109" s="202"/>
      <c r="DM109" s="202"/>
      <c r="DN109" s="202"/>
      <c r="DO109" s="202"/>
      <c r="DP109" s="202"/>
      <c r="DQ109" s="202"/>
      <c r="DR109" s="202"/>
      <c r="DS109" s="202"/>
      <c r="DT109" s="202"/>
      <c r="DU109" s="202"/>
      <c r="DV109" s="202"/>
      <c r="DW109" s="202"/>
      <c r="DX109" s="202"/>
      <c r="DY109" s="202"/>
      <c r="DZ109" s="202"/>
      <c r="EA109" s="202"/>
      <c r="EB109" s="202"/>
      <c r="EC109" s="202"/>
      <c r="ED109" s="202"/>
      <c r="EE109" s="202"/>
      <c r="EF109" s="202"/>
      <c r="EG109" s="202"/>
      <c r="EH109" s="202"/>
      <c r="EI109" s="202"/>
      <c r="EJ109" s="202"/>
      <c r="EK109" s="202"/>
      <c r="EL109" s="202"/>
      <c r="EM109" s="202"/>
      <c r="EN109" s="202"/>
      <c r="EO109" s="202"/>
      <c r="EP109" s="202"/>
      <c r="EQ109" s="202"/>
      <c r="ER109" s="202"/>
      <c r="ES109" s="202"/>
      <c r="ET109" s="202"/>
      <c r="EU109" s="202"/>
      <c r="EV109" s="202"/>
      <c r="EW109" s="202"/>
      <c r="EX109" s="202"/>
      <c r="EY109" s="202"/>
      <c r="EZ109" s="202"/>
      <c r="FA109" s="202"/>
      <c r="FB109" s="202"/>
      <c r="FC109" s="202"/>
      <c r="FD109" s="202"/>
      <c r="FE109" s="202"/>
      <c r="FF109" s="202"/>
      <c r="FG109" s="202"/>
      <c r="FH109" s="202"/>
      <c r="FI109" s="202"/>
      <c r="FJ109" s="202"/>
      <c r="FK109" s="202"/>
      <c r="FL109" s="202"/>
    </row>
    <row r="110" s="187" customFormat="1" ht="22.5" customHeight="1" spans="1:168">
      <c r="A110" s="209" t="s">
        <v>450</v>
      </c>
      <c r="B110" s="210" t="s">
        <v>449</v>
      </c>
      <c r="C110" s="211">
        <v>2470</v>
      </c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  <c r="DJ110" s="202"/>
      <c r="DK110" s="202"/>
      <c r="DL110" s="202"/>
      <c r="DM110" s="202"/>
      <c r="DN110" s="202"/>
      <c r="DO110" s="202"/>
      <c r="DP110" s="202"/>
      <c r="DQ110" s="202"/>
      <c r="DR110" s="202"/>
      <c r="DS110" s="202"/>
      <c r="DT110" s="202"/>
      <c r="DU110" s="202"/>
      <c r="DV110" s="202"/>
      <c r="DW110" s="202"/>
      <c r="DX110" s="202"/>
      <c r="DY110" s="202"/>
      <c r="DZ110" s="202"/>
      <c r="EA110" s="202"/>
      <c r="EB110" s="202"/>
      <c r="EC110" s="202"/>
      <c r="ED110" s="202"/>
      <c r="EE110" s="202"/>
      <c r="EF110" s="202"/>
      <c r="EG110" s="202"/>
      <c r="EH110" s="202"/>
      <c r="EI110" s="202"/>
      <c r="EJ110" s="202"/>
      <c r="EK110" s="202"/>
      <c r="EL110" s="202"/>
      <c r="EM110" s="202"/>
      <c r="EN110" s="202"/>
      <c r="EO110" s="202"/>
      <c r="EP110" s="202"/>
      <c r="EQ110" s="202"/>
      <c r="ER110" s="202"/>
      <c r="ES110" s="202"/>
      <c r="ET110" s="202"/>
      <c r="EU110" s="202"/>
      <c r="EV110" s="202"/>
      <c r="EW110" s="202"/>
      <c r="EX110" s="202"/>
      <c r="EY110" s="202"/>
      <c r="EZ110" s="202"/>
      <c r="FA110" s="202"/>
      <c r="FB110" s="202"/>
      <c r="FC110" s="202"/>
      <c r="FD110" s="202"/>
      <c r="FE110" s="202"/>
      <c r="FF110" s="202"/>
      <c r="FG110" s="202"/>
      <c r="FH110" s="202"/>
      <c r="FI110" s="202"/>
      <c r="FJ110" s="202"/>
      <c r="FK110" s="202"/>
      <c r="FL110" s="202"/>
    </row>
    <row r="111" s="187" customFormat="1" ht="22.5" customHeight="1" spans="1:168">
      <c r="A111" s="203" t="s">
        <v>451</v>
      </c>
      <c r="B111" s="204" t="s">
        <v>65</v>
      </c>
      <c r="C111" s="205">
        <v>10382</v>
      </c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  <c r="DJ111" s="202"/>
      <c r="DK111" s="202"/>
      <c r="DL111" s="202"/>
      <c r="DM111" s="202"/>
      <c r="DN111" s="202"/>
      <c r="DO111" s="202"/>
      <c r="DP111" s="202"/>
      <c r="DQ111" s="202"/>
      <c r="DR111" s="202"/>
      <c r="DS111" s="202"/>
      <c r="DT111" s="202"/>
      <c r="DU111" s="202"/>
      <c r="DV111" s="202"/>
      <c r="DW111" s="202"/>
      <c r="DX111" s="202"/>
      <c r="DY111" s="202"/>
      <c r="DZ111" s="202"/>
      <c r="EA111" s="202"/>
      <c r="EB111" s="202"/>
      <c r="EC111" s="202"/>
      <c r="ED111" s="202"/>
      <c r="EE111" s="202"/>
      <c r="EF111" s="202"/>
      <c r="EG111" s="202"/>
      <c r="EH111" s="202"/>
      <c r="EI111" s="202"/>
      <c r="EJ111" s="202"/>
      <c r="EK111" s="202"/>
      <c r="EL111" s="202"/>
      <c r="EM111" s="202"/>
      <c r="EN111" s="202"/>
      <c r="EO111" s="202"/>
      <c r="EP111" s="202"/>
      <c r="EQ111" s="202"/>
      <c r="ER111" s="202"/>
      <c r="ES111" s="202"/>
      <c r="ET111" s="202"/>
      <c r="EU111" s="202"/>
      <c r="EV111" s="202"/>
      <c r="EW111" s="202"/>
      <c r="EX111" s="202"/>
      <c r="EY111" s="202"/>
      <c r="EZ111" s="202"/>
      <c r="FA111" s="202"/>
      <c r="FB111" s="202"/>
      <c r="FC111" s="202"/>
      <c r="FD111" s="202"/>
      <c r="FE111" s="202"/>
      <c r="FF111" s="202"/>
      <c r="FG111" s="202"/>
      <c r="FH111" s="202"/>
      <c r="FI111" s="202"/>
      <c r="FJ111" s="202"/>
      <c r="FK111" s="202"/>
      <c r="FL111" s="202"/>
    </row>
    <row r="112" s="187" customFormat="1" ht="22.5" customHeight="1" spans="1:168">
      <c r="A112" s="217" t="s">
        <v>452</v>
      </c>
      <c r="B112" s="218" t="s">
        <v>453</v>
      </c>
      <c r="C112" s="208">
        <v>1895</v>
      </c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  <c r="DJ112" s="202"/>
      <c r="DK112" s="202"/>
      <c r="DL112" s="202"/>
      <c r="DM112" s="202"/>
      <c r="DN112" s="202"/>
      <c r="DO112" s="202"/>
      <c r="DP112" s="202"/>
      <c r="DQ112" s="202"/>
      <c r="DR112" s="202"/>
      <c r="DS112" s="202"/>
      <c r="DT112" s="202"/>
      <c r="DU112" s="202"/>
      <c r="DV112" s="202"/>
      <c r="DW112" s="202"/>
      <c r="DX112" s="202"/>
      <c r="DY112" s="202"/>
      <c r="DZ112" s="202"/>
      <c r="EA112" s="202"/>
      <c r="EB112" s="202"/>
      <c r="EC112" s="202"/>
      <c r="ED112" s="202"/>
      <c r="EE112" s="202"/>
      <c r="EF112" s="202"/>
      <c r="EG112" s="202"/>
      <c r="EH112" s="202"/>
      <c r="EI112" s="202"/>
      <c r="EJ112" s="202"/>
      <c r="EK112" s="202"/>
      <c r="EL112" s="202"/>
      <c r="EM112" s="202"/>
      <c r="EN112" s="202"/>
      <c r="EO112" s="202"/>
      <c r="EP112" s="202"/>
      <c r="EQ112" s="202"/>
      <c r="ER112" s="202"/>
      <c r="ES112" s="202"/>
      <c r="ET112" s="202"/>
      <c r="EU112" s="202"/>
      <c r="EV112" s="202"/>
      <c r="EW112" s="202"/>
      <c r="EX112" s="202"/>
      <c r="EY112" s="202"/>
      <c r="EZ112" s="202"/>
      <c r="FA112" s="202"/>
      <c r="FB112" s="202"/>
      <c r="FC112" s="202"/>
      <c r="FD112" s="202"/>
      <c r="FE112" s="202"/>
      <c r="FF112" s="202"/>
      <c r="FG112" s="202"/>
      <c r="FH112" s="202"/>
      <c r="FI112" s="202"/>
      <c r="FJ112" s="202"/>
      <c r="FK112" s="202"/>
      <c r="FL112" s="202"/>
    </row>
    <row r="113" s="187" customFormat="1" ht="22.5" customHeight="1" spans="1:168">
      <c r="A113" s="209" t="s">
        <v>454</v>
      </c>
      <c r="B113" s="210" t="s">
        <v>282</v>
      </c>
      <c r="C113" s="211">
        <v>524</v>
      </c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  <c r="DJ113" s="202"/>
      <c r="DK113" s="202"/>
      <c r="DL113" s="202"/>
      <c r="DM113" s="202"/>
      <c r="DN113" s="202"/>
      <c r="DO113" s="202"/>
      <c r="DP113" s="202"/>
      <c r="DQ113" s="202"/>
      <c r="DR113" s="202"/>
      <c r="DS113" s="202"/>
      <c r="DT113" s="202"/>
      <c r="DU113" s="202"/>
      <c r="DV113" s="202"/>
      <c r="DW113" s="202"/>
      <c r="DX113" s="202"/>
      <c r="DY113" s="202"/>
      <c r="DZ113" s="202"/>
      <c r="EA113" s="202"/>
      <c r="EB113" s="202"/>
      <c r="EC113" s="202"/>
      <c r="ED113" s="202"/>
      <c r="EE113" s="202"/>
      <c r="EF113" s="202"/>
      <c r="EG113" s="202"/>
      <c r="EH113" s="202"/>
      <c r="EI113" s="202"/>
      <c r="EJ113" s="202"/>
      <c r="EK113" s="202"/>
      <c r="EL113" s="202"/>
      <c r="EM113" s="202"/>
      <c r="EN113" s="202"/>
      <c r="EO113" s="202"/>
      <c r="EP113" s="202"/>
      <c r="EQ113" s="202"/>
      <c r="ER113" s="202"/>
      <c r="ES113" s="202"/>
      <c r="ET113" s="202"/>
      <c r="EU113" s="202"/>
      <c r="EV113" s="202"/>
      <c r="EW113" s="202"/>
      <c r="EX113" s="202"/>
      <c r="EY113" s="202"/>
      <c r="EZ113" s="202"/>
      <c r="FA113" s="202"/>
      <c r="FB113" s="202"/>
      <c r="FC113" s="202"/>
      <c r="FD113" s="202"/>
      <c r="FE113" s="202"/>
      <c r="FF113" s="202"/>
      <c r="FG113" s="202"/>
      <c r="FH113" s="202"/>
      <c r="FI113" s="202"/>
      <c r="FJ113" s="202"/>
      <c r="FK113" s="202"/>
      <c r="FL113" s="202"/>
    </row>
    <row r="114" s="187" customFormat="1" ht="22.5" customHeight="1" spans="1:168">
      <c r="A114" s="209" t="s">
        <v>455</v>
      </c>
      <c r="B114" s="210" t="s">
        <v>456</v>
      </c>
      <c r="C114" s="211">
        <v>161</v>
      </c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  <c r="DJ114" s="202"/>
      <c r="DK114" s="202"/>
      <c r="DL114" s="202"/>
      <c r="DM114" s="202"/>
      <c r="DN114" s="202"/>
      <c r="DO114" s="202"/>
      <c r="DP114" s="202"/>
      <c r="DQ114" s="202"/>
      <c r="DR114" s="202"/>
      <c r="DS114" s="202"/>
      <c r="DT114" s="202"/>
      <c r="DU114" s="202"/>
      <c r="DV114" s="202"/>
      <c r="DW114" s="202"/>
      <c r="DX114" s="202"/>
      <c r="DY114" s="202"/>
      <c r="DZ114" s="202"/>
      <c r="EA114" s="202"/>
      <c r="EB114" s="202"/>
      <c r="EC114" s="202"/>
      <c r="ED114" s="202"/>
      <c r="EE114" s="202"/>
      <c r="EF114" s="202"/>
      <c r="EG114" s="202"/>
      <c r="EH114" s="202"/>
      <c r="EI114" s="202"/>
      <c r="EJ114" s="202"/>
      <c r="EK114" s="202"/>
      <c r="EL114" s="202"/>
      <c r="EM114" s="202"/>
      <c r="EN114" s="202"/>
      <c r="EO114" s="202"/>
      <c r="EP114" s="202"/>
      <c r="EQ114" s="202"/>
      <c r="ER114" s="202"/>
      <c r="ES114" s="202"/>
      <c r="ET114" s="202"/>
      <c r="EU114" s="202"/>
      <c r="EV114" s="202"/>
      <c r="EW114" s="202"/>
      <c r="EX114" s="202"/>
      <c r="EY114" s="202"/>
      <c r="EZ114" s="202"/>
      <c r="FA114" s="202"/>
      <c r="FB114" s="202"/>
      <c r="FC114" s="202"/>
      <c r="FD114" s="202"/>
      <c r="FE114" s="202"/>
      <c r="FF114" s="202"/>
      <c r="FG114" s="202"/>
      <c r="FH114" s="202"/>
      <c r="FI114" s="202"/>
      <c r="FJ114" s="202"/>
      <c r="FK114" s="202"/>
      <c r="FL114" s="202"/>
    </row>
    <row r="115" s="187" customFormat="1" ht="22.5" customHeight="1" spans="1:168">
      <c r="A115" s="209" t="s">
        <v>457</v>
      </c>
      <c r="B115" s="210" t="s">
        <v>458</v>
      </c>
      <c r="C115" s="211">
        <v>263</v>
      </c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  <c r="DJ115" s="202"/>
      <c r="DK115" s="202"/>
      <c r="DL115" s="202"/>
      <c r="DM115" s="202"/>
      <c r="DN115" s="202"/>
      <c r="DO115" s="202"/>
      <c r="DP115" s="202"/>
      <c r="DQ115" s="202"/>
      <c r="DR115" s="202"/>
      <c r="DS115" s="202"/>
      <c r="DT115" s="202"/>
      <c r="DU115" s="202"/>
      <c r="DV115" s="202"/>
      <c r="DW115" s="202"/>
      <c r="DX115" s="202"/>
      <c r="DY115" s="202"/>
      <c r="DZ115" s="202"/>
      <c r="EA115" s="202"/>
      <c r="EB115" s="202"/>
      <c r="EC115" s="202"/>
      <c r="ED115" s="202"/>
      <c r="EE115" s="202"/>
      <c r="EF115" s="202"/>
      <c r="EG115" s="202"/>
      <c r="EH115" s="202"/>
      <c r="EI115" s="202"/>
      <c r="EJ115" s="202"/>
      <c r="EK115" s="202"/>
      <c r="EL115" s="202"/>
      <c r="EM115" s="202"/>
      <c r="EN115" s="202"/>
      <c r="EO115" s="202"/>
      <c r="EP115" s="202"/>
      <c r="EQ115" s="202"/>
      <c r="ER115" s="202"/>
      <c r="ES115" s="202"/>
      <c r="ET115" s="202"/>
      <c r="EU115" s="202"/>
      <c r="EV115" s="202"/>
      <c r="EW115" s="202"/>
      <c r="EX115" s="202"/>
      <c r="EY115" s="202"/>
      <c r="EZ115" s="202"/>
      <c r="FA115" s="202"/>
      <c r="FB115" s="202"/>
      <c r="FC115" s="202"/>
      <c r="FD115" s="202"/>
      <c r="FE115" s="202"/>
      <c r="FF115" s="202"/>
      <c r="FG115" s="202"/>
      <c r="FH115" s="202"/>
      <c r="FI115" s="202"/>
      <c r="FJ115" s="202"/>
      <c r="FK115" s="202"/>
      <c r="FL115" s="202"/>
    </row>
    <row r="116" s="187" customFormat="1" ht="22.5" customHeight="1" spans="1:168">
      <c r="A116" s="209" t="s">
        <v>459</v>
      </c>
      <c r="B116" s="210" t="s">
        <v>460</v>
      </c>
      <c r="C116" s="211">
        <v>117</v>
      </c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  <c r="DJ116" s="202"/>
      <c r="DK116" s="202"/>
      <c r="DL116" s="202"/>
      <c r="DM116" s="202"/>
      <c r="DN116" s="202"/>
      <c r="DO116" s="202"/>
      <c r="DP116" s="202"/>
      <c r="DQ116" s="202"/>
      <c r="DR116" s="202"/>
      <c r="DS116" s="202"/>
      <c r="DT116" s="202"/>
      <c r="DU116" s="202"/>
      <c r="DV116" s="202"/>
      <c r="DW116" s="202"/>
      <c r="DX116" s="202"/>
      <c r="DY116" s="202"/>
      <c r="DZ116" s="202"/>
      <c r="EA116" s="202"/>
      <c r="EB116" s="202"/>
      <c r="EC116" s="202"/>
      <c r="ED116" s="202"/>
      <c r="EE116" s="202"/>
      <c r="EF116" s="202"/>
      <c r="EG116" s="202"/>
      <c r="EH116" s="202"/>
      <c r="EI116" s="202"/>
      <c r="EJ116" s="202"/>
      <c r="EK116" s="202"/>
      <c r="EL116" s="202"/>
      <c r="EM116" s="202"/>
      <c r="EN116" s="202"/>
      <c r="EO116" s="202"/>
      <c r="EP116" s="202"/>
      <c r="EQ116" s="202"/>
      <c r="ER116" s="202"/>
      <c r="ES116" s="202"/>
      <c r="ET116" s="202"/>
      <c r="EU116" s="202"/>
      <c r="EV116" s="202"/>
      <c r="EW116" s="202"/>
      <c r="EX116" s="202"/>
      <c r="EY116" s="202"/>
      <c r="EZ116" s="202"/>
      <c r="FA116" s="202"/>
      <c r="FB116" s="202"/>
      <c r="FC116" s="202"/>
      <c r="FD116" s="202"/>
      <c r="FE116" s="202"/>
      <c r="FF116" s="202"/>
      <c r="FG116" s="202"/>
      <c r="FH116" s="202"/>
      <c r="FI116" s="202"/>
      <c r="FJ116" s="202"/>
      <c r="FK116" s="202"/>
      <c r="FL116" s="202"/>
    </row>
    <row r="117" s="188" customFormat="1" ht="22.5" customHeight="1" spans="1:168">
      <c r="A117" s="212" t="s">
        <v>461</v>
      </c>
      <c r="B117" s="213" t="s">
        <v>462</v>
      </c>
      <c r="C117" s="211">
        <v>830</v>
      </c>
      <c r="D117" s="214"/>
      <c r="E117" s="214"/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  <c r="R117" s="214"/>
      <c r="S117" s="214"/>
      <c r="T117" s="214"/>
      <c r="U117" s="214"/>
      <c r="V117" s="214"/>
      <c r="W117" s="214"/>
      <c r="X117" s="214"/>
      <c r="Y117" s="214"/>
      <c r="Z117" s="214"/>
      <c r="AA117" s="214"/>
      <c r="AB117" s="214"/>
      <c r="AC117" s="214"/>
      <c r="AD117" s="214"/>
      <c r="AE117" s="214"/>
      <c r="AF117" s="214"/>
      <c r="AG117" s="214"/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  <c r="BI117" s="214"/>
      <c r="BJ117" s="214"/>
      <c r="BK117" s="214"/>
      <c r="BL117" s="214"/>
      <c r="BM117" s="214"/>
      <c r="BN117" s="214"/>
      <c r="BO117" s="214"/>
      <c r="BP117" s="214"/>
      <c r="BQ117" s="214"/>
      <c r="BR117" s="214"/>
      <c r="BS117" s="214"/>
      <c r="BT117" s="214"/>
      <c r="BU117" s="214"/>
      <c r="BV117" s="214"/>
      <c r="BW117" s="214"/>
      <c r="BX117" s="214"/>
      <c r="BY117" s="214"/>
      <c r="BZ117" s="214"/>
      <c r="CA117" s="214"/>
      <c r="CB117" s="214"/>
      <c r="CC117" s="214"/>
      <c r="CD117" s="214"/>
      <c r="CE117" s="214"/>
      <c r="CF117" s="214"/>
      <c r="CG117" s="214"/>
      <c r="CH117" s="214"/>
      <c r="CI117" s="214"/>
      <c r="CJ117" s="214"/>
      <c r="CK117" s="214"/>
      <c r="CL117" s="214"/>
      <c r="CM117" s="214"/>
      <c r="CN117" s="214"/>
      <c r="CO117" s="214"/>
      <c r="CP117" s="214"/>
      <c r="CQ117" s="214"/>
      <c r="CR117" s="214"/>
      <c r="CS117" s="214"/>
      <c r="CT117" s="214"/>
      <c r="CU117" s="214"/>
      <c r="CV117" s="214"/>
      <c r="CW117" s="214"/>
      <c r="CX117" s="214"/>
      <c r="CY117" s="214"/>
      <c r="CZ117" s="214"/>
      <c r="DA117" s="214"/>
      <c r="DB117" s="214"/>
      <c r="DC117" s="214"/>
      <c r="DD117" s="214"/>
      <c r="DE117" s="214"/>
      <c r="DF117" s="214"/>
      <c r="DG117" s="214"/>
      <c r="DH117" s="214"/>
      <c r="DI117" s="214"/>
      <c r="DJ117" s="214"/>
      <c r="DK117" s="214"/>
      <c r="DL117" s="214"/>
      <c r="DM117" s="214"/>
      <c r="DN117" s="214"/>
      <c r="DO117" s="214"/>
      <c r="DP117" s="214"/>
      <c r="DQ117" s="214"/>
      <c r="DR117" s="214"/>
      <c r="DS117" s="214"/>
      <c r="DT117" s="214"/>
      <c r="DU117" s="214"/>
      <c r="DV117" s="214"/>
      <c r="DW117" s="214"/>
      <c r="DX117" s="214"/>
      <c r="DY117" s="214"/>
      <c r="DZ117" s="214"/>
      <c r="EA117" s="214"/>
      <c r="EB117" s="214"/>
      <c r="EC117" s="214"/>
      <c r="ED117" s="214"/>
      <c r="EE117" s="214"/>
      <c r="EF117" s="214"/>
      <c r="EG117" s="214"/>
      <c r="EH117" s="214"/>
      <c r="EI117" s="214"/>
      <c r="EJ117" s="214"/>
      <c r="EK117" s="214"/>
      <c r="EL117" s="214"/>
      <c r="EM117" s="214"/>
      <c r="EN117" s="214"/>
      <c r="EO117" s="214"/>
      <c r="EP117" s="214"/>
      <c r="EQ117" s="214"/>
      <c r="ER117" s="214"/>
      <c r="ES117" s="214"/>
      <c r="ET117" s="214"/>
      <c r="EU117" s="214"/>
      <c r="EV117" s="214"/>
      <c r="EW117" s="214"/>
      <c r="EX117" s="214"/>
      <c r="EY117" s="214"/>
      <c r="EZ117" s="214"/>
      <c r="FA117" s="214"/>
      <c r="FB117" s="214"/>
      <c r="FC117" s="214"/>
      <c r="FD117" s="214"/>
      <c r="FE117" s="214"/>
      <c r="FF117" s="214"/>
      <c r="FG117" s="214"/>
      <c r="FH117" s="214"/>
      <c r="FI117" s="214"/>
      <c r="FJ117" s="214"/>
      <c r="FK117" s="214"/>
      <c r="FL117" s="214"/>
    </row>
    <row r="118" s="187" customFormat="1" ht="22.5" customHeight="1" spans="1:168">
      <c r="A118" s="206" t="s">
        <v>463</v>
      </c>
      <c r="B118" s="207" t="s">
        <v>464</v>
      </c>
      <c r="C118" s="208">
        <v>679</v>
      </c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  <c r="DJ118" s="202"/>
      <c r="DK118" s="202"/>
      <c r="DL118" s="202"/>
      <c r="DM118" s="202"/>
      <c r="DN118" s="202"/>
      <c r="DO118" s="202"/>
      <c r="DP118" s="202"/>
      <c r="DQ118" s="202"/>
      <c r="DR118" s="202"/>
      <c r="DS118" s="202"/>
      <c r="DT118" s="202"/>
      <c r="DU118" s="202"/>
      <c r="DV118" s="202"/>
      <c r="DW118" s="202"/>
      <c r="DX118" s="202"/>
      <c r="DY118" s="202"/>
      <c r="DZ118" s="202"/>
      <c r="EA118" s="202"/>
      <c r="EB118" s="202"/>
      <c r="EC118" s="202"/>
      <c r="ED118" s="202"/>
      <c r="EE118" s="202"/>
      <c r="EF118" s="202"/>
      <c r="EG118" s="202"/>
      <c r="EH118" s="202"/>
      <c r="EI118" s="202"/>
      <c r="EJ118" s="202"/>
      <c r="EK118" s="202"/>
      <c r="EL118" s="202"/>
      <c r="EM118" s="202"/>
      <c r="EN118" s="202"/>
      <c r="EO118" s="202"/>
      <c r="EP118" s="202"/>
      <c r="EQ118" s="202"/>
      <c r="ER118" s="202"/>
      <c r="ES118" s="202"/>
      <c r="ET118" s="202"/>
      <c r="EU118" s="202"/>
      <c r="EV118" s="202"/>
      <c r="EW118" s="202"/>
      <c r="EX118" s="202"/>
      <c r="EY118" s="202"/>
      <c r="EZ118" s="202"/>
      <c r="FA118" s="202"/>
      <c r="FB118" s="202"/>
      <c r="FC118" s="202"/>
      <c r="FD118" s="202"/>
      <c r="FE118" s="202"/>
      <c r="FF118" s="202"/>
      <c r="FG118" s="202"/>
      <c r="FH118" s="202"/>
      <c r="FI118" s="202"/>
      <c r="FJ118" s="202"/>
      <c r="FK118" s="202"/>
      <c r="FL118" s="202"/>
    </row>
    <row r="119" s="187" customFormat="1" ht="22.5" customHeight="1" spans="1:168">
      <c r="A119" s="209" t="s">
        <v>465</v>
      </c>
      <c r="B119" s="210" t="s">
        <v>466</v>
      </c>
      <c r="C119" s="211">
        <v>121</v>
      </c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  <c r="DJ119" s="202"/>
      <c r="DK119" s="202"/>
      <c r="DL119" s="202"/>
      <c r="DM119" s="202"/>
      <c r="DN119" s="202"/>
      <c r="DO119" s="202"/>
      <c r="DP119" s="202"/>
      <c r="DQ119" s="202"/>
      <c r="DR119" s="202"/>
      <c r="DS119" s="202"/>
      <c r="DT119" s="202"/>
      <c r="DU119" s="202"/>
      <c r="DV119" s="202"/>
      <c r="DW119" s="202"/>
      <c r="DX119" s="202"/>
      <c r="DY119" s="202"/>
      <c r="DZ119" s="202"/>
      <c r="EA119" s="202"/>
      <c r="EB119" s="202"/>
      <c r="EC119" s="202"/>
      <c r="ED119" s="202"/>
      <c r="EE119" s="202"/>
      <c r="EF119" s="202"/>
      <c r="EG119" s="202"/>
      <c r="EH119" s="202"/>
      <c r="EI119" s="202"/>
      <c r="EJ119" s="202"/>
      <c r="EK119" s="202"/>
      <c r="EL119" s="202"/>
      <c r="EM119" s="202"/>
      <c r="EN119" s="202"/>
      <c r="EO119" s="202"/>
      <c r="EP119" s="202"/>
      <c r="EQ119" s="202"/>
      <c r="ER119" s="202"/>
      <c r="ES119" s="202"/>
      <c r="ET119" s="202"/>
      <c r="EU119" s="202"/>
      <c r="EV119" s="202"/>
      <c r="EW119" s="202"/>
      <c r="EX119" s="202"/>
      <c r="EY119" s="202"/>
      <c r="EZ119" s="202"/>
      <c r="FA119" s="202"/>
      <c r="FB119" s="202"/>
      <c r="FC119" s="202"/>
      <c r="FD119" s="202"/>
      <c r="FE119" s="202"/>
      <c r="FF119" s="202"/>
      <c r="FG119" s="202"/>
      <c r="FH119" s="202"/>
      <c r="FI119" s="202"/>
      <c r="FJ119" s="202"/>
      <c r="FK119" s="202"/>
      <c r="FL119" s="202"/>
    </row>
    <row r="120" s="187" customFormat="1" ht="22.5" customHeight="1" spans="1:168">
      <c r="A120" s="209" t="s">
        <v>467</v>
      </c>
      <c r="B120" s="210" t="s">
        <v>468</v>
      </c>
      <c r="C120" s="211">
        <v>167</v>
      </c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  <c r="DJ120" s="202"/>
      <c r="DK120" s="202"/>
      <c r="DL120" s="202"/>
      <c r="DM120" s="202"/>
      <c r="DN120" s="202"/>
      <c r="DO120" s="202"/>
      <c r="DP120" s="202"/>
      <c r="DQ120" s="202"/>
      <c r="DR120" s="202"/>
      <c r="DS120" s="202"/>
      <c r="DT120" s="202"/>
      <c r="DU120" s="202"/>
      <c r="DV120" s="202"/>
      <c r="DW120" s="202"/>
      <c r="DX120" s="202"/>
      <c r="DY120" s="202"/>
      <c r="DZ120" s="202"/>
      <c r="EA120" s="202"/>
      <c r="EB120" s="202"/>
      <c r="EC120" s="202"/>
      <c r="ED120" s="202"/>
      <c r="EE120" s="202"/>
      <c r="EF120" s="202"/>
      <c r="EG120" s="202"/>
      <c r="EH120" s="202"/>
      <c r="EI120" s="202"/>
      <c r="EJ120" s="202"/>
      <c r="EK120" s="202"/>
      <c r="EL120" s="202"/>
      <c r="EM120" s="202"/>
      <c r="EN120" s="202"/>
      <c r="EO120" s="202"/>
      <c r="EP120" s="202"/>
      <c r="EQ120" s="202"/>
      <c r="ER120" s="202"/>
      <c r="ES120" s="202"/>
      <c r="ET120" s="202"/>
      <c r="EU120" s="202"/>
      <c r="EV120" s="202"/>
      <c r="EW120" s="202"/>
      <c r="EX120" s="202"/>
      <c r="EY120" s="202"/>
      <c r="EZ120" s="202"/>
      <c r="FA120" s="202"/>
      <c r="FB120" s="202"/>
      <c r="FC120" s="202"/>
      <c r="FD120" s="202"/>
      <c r="FE120" s="202"/>
      <c r="FF120" s="202"/>
      <c r="FG120" s="202"/>
      <c r="FH120" s="202"/>
      <c r="FI120" s="202"/>
      <c r="FJ120" s="202"/>
      <c r="FK120" s="202"/>
      <c r="FL120" s="202"/>
    </row>
    <row r="121" s="188" customFormat="1" ht="22.5" customHeight="1" spans="1:168">
      <c r="A121" s="212" t="s">
        <v>469</v>
      </c>
      <c r="B121" s="213" t="s">
        <v>470</v>
      </c>
      <c r="C121" s="211">
        <v>391</v>
      </c>
      <c r="D121" s="214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  <c r="R121" s="214"/>
      <c r="S121" s="214"/>
      <c r="T121" s="214"/>
      <c r="U121" s="214"/>
      <c r="V121" s="214"/>
      <c r="W121" s="214"/>
      <c r="X121" s="214"/>
      <c r="Y121" s="214"/>
      <c r="Z121" s="214"/>
      <c r="AA121" s="214"/>
      <c r="AB121" s="214"/>
      <c r="AC121" s="214"/>
      <c r="AD121" s="214"/>
      <c r="AE121" s="214"/>
      <c r="AF121" s="214"/>
      <c r="AG121" s="214"/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  <c r="BI121" s="214"/>
      <c r="BJ121" s="214"/>
      <c r="BK121" s="214"/>
      <c r="BL121" s="214"/>
      <c r="BM121" s="214"/>
      <c r="BN121" s="214"/>
      <c r="BO121" s="214"/>
      <c r="BP121" s="214"/>
      <c r="BQ121" s="214"/>
      <c r="BR121" s="214"/>
      <c r="BS121" s="214"/>
      <c r="BT121" s="214"/>
      <c r="BU121" s="214"/>
      <c r="BV121" s="214"/>
      <c r="BW121" s="214"/>
      <c r="BX121" s="214"/>
      <c r="BY121" s="214"/>
      <c r="BZ121" s="214"/>
      <c r="CA121" s="214"/>
      <c r="CB121" s="214"/>
      <c r="CC121" s="214"/>
      <c r="CD121" s="214"/>
      <c r="CE121" s="214"/>
      <c r="CF121" s="214"/>
      <c r="CG121" s="214"/>
      <c r="CH121" s="214"/>
      <c r="CI121" s="214"/>
      <c r="CJ121" s="214"/>
      <c r="CK121" s="214"/>
      <c r="CL121" s="214"/>
      <c r="CM121" s="214"/>
      <c r="CN121" s="214"/>
      <c r="CO121" s="214"/>
      <c r="CP121" s="214"/>
      <c r="CQ121" s="214"/>
      <c r="CR121" s="214"/>
      <c r="CS121" s="214"/>
      <c r="CT121" s="214"/>
      <c r="CU121" s="214"/>
      <c r="CV121" s="214"/>
      <c r="CW121" s="214"/>
      <c r="CX121" s="214"/>
      <c r="CY121" s="214"/>
      <c r="CZ121" s="214"/>
      <c r="DA121" s="214"/>
      <c r="DB121" s="214"/>
      <c r="DC121" s="214"/>
      <c r="DD121" s="214"/>
      <c r="DE121" s="214"/>
      <c r="DF121" s="214"/>
      <c r="DG121" s="214"/>
      <c r="DH121" s="214"/>
      <c r="DI121" s="214"/>
      <c r="DJ121" s="214"/>
      <c r="DK121" s="214"/>
      <c r="DL121" s="214"/>
      <c r="DM121" s="214"/>
      <c r="DN121" s="214"/>
      <c r="DO121" s="214"/>
      <c r="DP121" s="214"/>
      <c r="DQ121" s="214"/>
      <c r="DR121" s="214"/>
      <c r="DS121" s="214"/>
      <c r="DT121" s="214"/>
      <c r="DU121" s="214"/>
      <c r="DV121" s="214"/>
      <c r="DW121" s="214"/>
      <c r="DX121" s="214"/>
      <c r="DY121" s="214"/>
      <c r="DZ121" s="214"/>
      <c r="EA121" s="214"/>
      <c r="EB121" s="214"/>
      <c r="EC121" s="214"/>
      <c r="ED121" s="214"/>
      <c r="EE121" s="214"/>
      <c r="EF121" s="214"/>
      <c r="EG121" s="214"/>
      <c r="EH121" s="214"/>
      <c r="EI121" s="214"/>
      <c r="EJ121" s="214"/>
      <c r="EK121" s="214"/>
      <c r="EL121" s="214"/>
      <c r="EM121" s="214"/>
      <c r="EN121" s="214"/>
      <c r="EO121" s="214"/>
      <c r="EP121" s="214"/>
      <c r="EQ121" s="214"/>
      <c r="ER121" s="214"/>
      <c r="ES121" s="214"/>
      <c r="ET121" s="214"/>
      <c r="EU121" s="214"/>
      <c r="EV121" s="214"/>
      <c r="EW121" s="214"/>
      <c r="EX121" s="214"/>
      <c r="EY121" s="214"/>
      <c r="EZ121" s="214"/>
      <c r="FA121" s="214"/>
      <c r="FB121" s="214"/>
      <c r="FC121" s="214"/>
      <c r="FD121" s="214"/>
      <c r="FE121" s="214"/>
      <c r="FF121" s="214"/>
      <c r="FG121" s="214"/>
      <c r="FH121" s="214"/>
      <c r="FI121" s="214"/>
      <c r="FJ121" s="214"/>
      <c r="FK121" s="214"/>
      <c r="FL121" s="214"/>
    </row>
    <row r="122" s="187" customFormat="1" ht="22.5" customHeight="1" spans="1:168">
      <c r="A122" s="206" t="s">
        <v>471</v>
      </c>
      <c r="B122" s="207" t="s">
        <v>472</v>
      </c>
      <c r="C122" s="208">
        <v>320</v>
      </c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  <c r="DJ122" s="202"/>
      <c r="DK122" s="202"/>
      <c r="DL122" s="202"/>
      <c r="DM122" s="202"/>
      <c r="DN122" s="202"/>
      <c r="DO122" s="202"/>
      <c r="DP122" s="202"/>
      <c r="DQ122" s="202"/>
      <c r="DR122" s="202"/>
      <c r="DS122" s="202"/>
      <c r="DT122" s="202"/>
      <c r="DU122" s="202"/>
      <c r="DV122" s="202"/>
      <c r="DW122" s="202"/>
      <c r="DX122" s="202"/>
      <c r="DY122" s="202"/>
      <c r="DZ122" s="202"/>
      <c r="EA122" s="202"/>
      <c r="EB122" s="202"/>
      <c r="EC122" s="202"/>
      <c r="ED122" s="202"/>
      <c r="EE122" s="202"/>
      <c r="EF122" s="202"/>
      <c r="EG122" s="202"/>
      <c r="EH122" s="202"/>
      <c r="EI122" s="202"/>
      <c r="EJ122" s="202"/>
      <c r="EK122" s="202"/>
      <c r="EL122" s="202"/>
      <c r="EM122" s="202"/>
      <c r="EN122" s="202"/>
      <c r="EO122" s="202"/>
      <c r="EP122" s="202"/>
      <c r="EQ122" s="202"/>
      <c r="ER122" s="202"/>
      <c r="ES122" s="202"/>
      <c r="ET122" s="202"/>
      <c r="EU122" s="202"/>
      <c r="EV122" s="202"/>
      <c r="EW122" s="202"/>
      <c r="EX122" s="202"/>
      <c r="EY122" s="202"/>
      <c r="EZ122" s="202"/>
      <c r="FA122" s="202"/>
      <c r="FB122" s="202"/>
      <c r="FC122" s="202"/>
      <c r="FD122" s="202"/>
      <c r="FE122" s="202"/>
      <c r="FF122" s="202"/>
      <c r="FG122" s="202"/>
      <c r="FH122" s="202"/>
      <c r="FI122" s="202"/>
      <c r="FJ122" s="202"/>
      <c r="FK122" s="202"/>
      <c r="FL122" s="202"/>
    </row>
    <row r="123" s="187" customFormat="1" ht="22.5" customHeight="1" spans="1:168">
      <c r="A123" s="209" t="s">
        <v>473</v>
      </c>
      <c r="B123" s="210" t="s">
        <v>474</v>
      </c>
      <c r="C123" s="211">
        <v>190</v>
      </c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  <c r="DJ123" s="202"/>
      <c r="DK123" s="202"/>
      <c r="DL123" s="202"/>
      <c r="DM123" s="202"/>
      <c r="DN123" s="202"/>
      <c r="DO123" s="202"/>
      <c r="DP123" s="202"/>
      <c r="DQ123" s="202"/>
      <c r="DR123" s="202"/>
      <c r="DS123" s="202"/>
      <c r="DT123" s="202"/>
      <c r="DU123" s="202"/>
      <c r="DV123" s="202"/>
      <c r="DW123" s="202"/>
      <c r="DX123" s="202"/>
      <c r="DY123" s="202"/>
      <c r="DZ123" s="202"/>
      <c r="EA123" s="202"/>
      <c r="EB123" s="202"/>
      <c r="EC123" s="202"/>
      <c r="ED123" s="202"/>
      <c r="EE123" s="202"/>
      <c r="EF123" s="202"/>
      <c r="EG123" s="202"/>
      <c r="EH123" s="202"/>
      <c r="EI123" s="202"/>
      <c r="EJ123" s="202"/>
      <c r="EK123" s="202"/>
      <c r="EL123" s="202"/>
      <c r="EM123" s="202"/>
      <c r="EN123" s="202"/>
      <c r="EO123" s="202"/>
      <c r="EP123" s="202"/>
      <c r="EQ123" s="202"/>
      <c r="ER123" s="202"/>
      <c r="ES123" s="202"/>
      <c r="ET123" s="202"/>
      <c r="EU123" s="202"/>
      <c r="EV123" s="202"/>
      <c r="EW123" s="202"/>
      <c r="EX123" s="202"/>
      <c r="EY123" s="202"/>
      <c r="EZ123" s="202"/>
      <c r="FA123" s="202"/>
      <c r="FB123" s="202"/>
      <c r="FC123" s="202"/>
      <c r="FD123" s="202"/>
      <c r="FE123" s="202"/>
      <c r="FF123" s="202"/>
      <c r="FG123" s="202"/>
      <c r="FH123" s="202"/>
      <c r="FI123" s="202"/>
      <c r="FJ123" s="202"/>
      <c r="FK123" s="202"/>
      <c r="FL123" s="202"/>
    </row>
    <row r="124" s="187" customFormat="1" ht="22.5" customHeight="1" spans="1:168">
      <c r="A124" s="215" t="s">
        <v>475</v>
      </c>
      <c r="B124" s="216" t="s">
        <v>476</v>
      </c>
      <c r="C124" s="211">
        <v>130</v>
      </c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  <c r="DJ124" s="202"/>
      <c r="DK124" s="202"/>
      <c r="DL124" s="202"/>
      <c r="DM124" s="202"/>
      <c r="DN124" s="202"/>
      <c r="DO124" s="202"/>
      <c r="DP124" s="202"/>
      <c r="DQ124" s="202"/>
      <c r="DR124" s="202"/>
      <c r="DS124" s="202"/>
      <c r="DT124" s="202"/>
      <c r="DU124" s="202"/>
      <c r="DV124" s="202"/>
      <c r="DW124" s="202"/>
      <c r="DX124" s="202"/>
      <c r="DY124" s="202"/>
      <c r="DZ124" s="202"/>
      <c r="EA124" s="202"/>
      <c r="EB124" s="202"/>
      <c r="EC124" s="202"/>
      <c r="ED124" s="202"/>
      <c r="EE124" s="202"/>
      <c r="EF124" s="202"/>
      <c r="EG124" s="202"/>
      <c r="EH124" s="202"/>
      <c r="EI124" s="202"/>
      <c r="EJ124" s="202"/>
      <c r="EK124" s="202"/>
      <c r="EL124" s="202"/>
      <c r="EM124" s="202"/>
      <c r="EN124" s="202"/>
      <c r="EO124" s="202"/>
      <c r="EP124" s="202"/>
      <c r="EQ124" s="202"/>
      <c r="ER124" s="202"/>
      <c r="ES124" s="202"/>
      <c r="ET124" s="202"/>
      <c r="EU124" s="202"/>
      <c r="EV124" s="202"/>
      <c r="EW124" s="202"/>
      <c r="EX124" s="202"/>
      <c r="EY124" s="202"/>
      <c r="EZ124" s="202"/>
      <c r="FA124" s="202"/>
      <c r="FB124" s="202"/>
      <c r="FC124" s="202"/>
      <c r="FD124" s="202"/>
      <c r="FE124" s="202"/>
      <c r="FF124" s="202"/>
      <c r="FG124" s="202"/>
      <c r="FH124" s="202"/>
      <c r="FI124" s="202"/>
      <c r="FJ124" s="202"/>
      <c r="FK124" s="202"/>
      <c r="FL124" s="202"/>
    </row>
    <row r="125" s="187" customFormat="1" ht="22.5" customHeight="1" spans="1:168">
      <c r="A125" s="217" t="s">
        <v>477</v>
      </c>
      <c r="B125" s="218" t="s">
        <v>478</v>
      </c>
      <c r="C125" s="208">
        <v>202</v>
      </c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  <c r="DJ125" s="202"/>
      <c r="DK125" s="202"/>
      <c r="DL125" s="202"/>
      <c r="DM125" s="202"/>
      <c r="DN125" s="202"/>
      <c r="DO125" s="202"/>
      <c r="DP125" s="202"/>
      <c r="DQ125" s="202"/>
      <c r="DR125" s="202"/>
      <c r="DS125" s="202"/>
      <c r="DT125" s="202"/>
      <c r="DU125" s="202"/>
      <c r="DV125" s="202"/>
      <c r="DW125" s="202"/>
      <c r="DX125" s="202"/>
      <c r="DY125" s="202"/>
      <c r="DZ125" s="202"/>
      <c r="EA125" s="202"/>
      <c r="EB125" s="202"/>
      <c r="EC125" s="202"/>
      <c r="ED125" s="202"/>
      <c r="EE125" s="202"/>
      <c r="EF125" s="202"/>
      <c r="EG125" s="202"/>
      <c r="EH125" s="202"/>
      <c r="EI125" s="202"/>
      <c r="EJ125" s="202"/>
      <c r="EK125" s="202"/>
      <c r="EL125" s="202"/>
      <c r="EM125" s="202"/>
      <c r="EN125" s="202"/>
      <c r="EO125" s="202"/>
      <c r="EP125" s="202"/>
      <c r="EQ125" s="202"/>
      <c r="ER125" s="202"/>
      <c r="ES125" s="202"/>
      <c r="ET125" s="202"/>
      <c r="EU125" s="202"/>
      <c r="EV125" s="202"/>
      <c r="EW125" s="202"/>
      <c r="EX125" s="202"/>
      <c r="EY125" s="202"/>
      <c r="EZ125" s="202"/>
      <c r="FA125" s="202"/>
      <c r="FB125" s="202"/>
      <c r="FC125" s="202"/>
      <c r="FD125" s="202"/>
      <c r="FE125" s="202"/>
      <c r="FF125" s="202"/>
      <c r="FG125" s="202"/>
      <c r="FH125" s="202"/>
      <c r="FI125" s="202"/>
      <c r="FJ125" s="202"/>
      <c r="FK125" s="202"/>
      <c r="FL125" s="202"/>
    </row>
    <row r="126" s="187" customFormat="1" ht="22.5" customHeight="1" spans="1:168">
      <c r="A126" s="209" t="s">
        <v>479</v>
      </c>
      <c r="B126" s="210" t="s">
        <v>480</v>
      </c>
      <c r="C126" s="211">
        <v>11</v>
      </c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  <c r="DJ126" s="202"/>
      <c r="DK126" s="202"/>
      <c r="DL126" s="202"/>
      <c r="DM126" s="202"/>
      <c r="DN126" s="202"/>
      <c r="DO126" s="202"/>
      <c r="DP126" s="202"/>
      <c r="DQ126" s="202"/>
      <c r="DR126" s="202"/>
      <c r="DS126" s="202"/>
      <c r="DT126" s="202"/>
      <c r="DU126" s="202"/>
      <c r="DV126" s="202"/>
      <c r="DW126" s="202"/>
      <c r="DX126" s="202"/>
      <c r="DY126" s="202"/>
      <c r="DZ126" s="202"/>
      <c r="EA126" s="202"/>
      <c r="EB126" s="202"/>
      <c r="EC126" s="202"/>
      <c r="ED126" s="202"/>
      <c r="EE126" s="202"/>
      <c r="EF126" s="202"/>
      <c r="EG126" s="202"/>
      <c r="EH126" s="202"/>
      <c r="EI126" s="202"/>
      <c r="EJ126" s="202"/>
      <c r="EK126" s="202"/>
      <c r="EL126" s="202"/>
      <c r="EM126" s="202"/>
      <c r="EN126" s="202"/>
      <c r="EO126" s="202"/>
      <c r="EP126" s="202"/>
      <c r="EQ126" s="202"/>
      <c r="ER126" s="202"/>
      <c r="ES126" s="202"/>
      <c r="ET126" s="202"/>
      <c r="EU126" s="202"/>
      <c r="EV126" s="202"/>
      <c r="EW126" s="202"/>
      <c r="EX126" s="202"/>
      <c r="EY126" s="202"/>
      <c r="EZ126" s="202"/>
      <c r="FA126" s="202"/>
      <c r="FB126" s="202"/>
      <c r="FC126" s="202"/>
      <c r="FD126" s="202"/>
      <c r="FE126" s="202"/>
      <c r="FF126" s="202"/>
      <c r="FG126" s="202"/>
      <c r="FH126" s="202"/>
      <c r="FI126" s="202"/>
      <c r="FJ126" s="202"/>
      <c r="FK126" s="202"/>
      <c r="FL126" s="202"/>
    </row>
    <row r="127" s="187" customFormat="1" ht="22.5" customHeight="1" spans="1:168">
      <c r="A127" s="209" t="s">
        <v>481</v>
      </c>
      <c r="B127" s="210" t="s">
        <v>482</v>
      </c>
      <c r="C127" s="211">
        <v>191</v>
      </c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  <c r="DJ127" s="202"/>
      <c r="DK127" s="202"/>
      <c r="DL127" s="202"/>
      <c r="DM127" s="202"/>
      <c r="DN127" s="202"/>
      <c r="DO127" s="202"/>
      <c r="DP127" s="202"/>
      <c r="DQ127" s="202"/>
      <c r="DR127" s="202"/>
      <c r="DS127" s="202"/>
      <c r="DT127" s="202"/>
      <c r="DU127" s="202"/>
      <c r="DV127" s="202"/>
      <c r="DW127" s="202"/>
      <c r="DX127" s="202"/>
      <c r="DY127" s="202"/>
      <c r="DZ127" s="202"/>
      <c r="EA127" s="202"/>
      <c r="EB127" s="202"/>
      <c r="EC127" s="202"/>
      <c r="ED127" s="202"/>
      <c r="EE127" s="202"/>
      <c r="EF127" s="202"/>
      <c r="EG127" s="202"/>
      <c r="EH127" s="202"/>
      <c r="EI127" s="202"/>
      <c r="EJ127" s="202"/>
      <c r="EK127" s="202"/>
      <c r="EL127" s="202"/>
      <c r="EM127" s="202"/>
      <c r="EN127" s="202"/>
      <c r="EO127" s="202"/>
      <c r="EP127" s="202"/>
      <c r="EQ127" s="202"/>
      <c r="ER127" s="202"/>
      <c r="ES127" s="202"/>
      <c r="ET127" s="202"/>
      <c r="EU127" s="202"/>
      <c r="EV127" s="202"/>
      <c r="EW127" s="202"/>
      <c r="EX127" s="202"/>
      <c r="EY127" s="202"/>
      <c r="EZ127" s="202"/>
      <c r="FA127" s="202"/>
      <c r="FB127" s="202"/>
      <c r="FC127" s="202"/>
      <c r="FD127" s="202"/>
      <c r="FE127" s="202"/>
      <c r="FF127" s="202"/>
      <c r="FG127" s="202"/>
      <c r="FH127" s="202"/>
      <c r="FI127" s="202"/>
      <c r="FJ127" s="202"/>
      <c r="FK127" s="202"/>
      <c r="FL127" s="202"/>
    </row>
    <row r="128" s="187" customFormat="1" ht="22.5" customHeight="1" spans="1:168">
      <c r="A128" s="217" t="s">
        <v>483</v>
      </c>
      <c r="B128" s="218" t="s">
        <v>484</v>
      </c>
      <c r="C128" s="208">
        <v>45</v>
      </c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  <c r="DJ128" s="202"/>
      <c r="DK128" s="202"/>
      <c r="DL128" s="202"/>
      <c r="DM128" s="202"/>
      <c r="DN128" s="202"/>
      <c r="DO128" s="202"/>
      <c r="DP128" s="202"/>
      <c r="DQ128" s="202"/>
      <c r="DR128" s="202"/>
      <c r="DS128" s="202"/>
      <c r="DT128" s="202"/>
      <c r="DU128" s="202"/>
      <c r="DV128" s="202"/>
      <c r="DW128" s="202"/>
      <c r="DX128" s="202"/>
      <c r="DY128" s="202"/>
      <c r="DZ128" s="202"/>
      <c r="EA128" s="202"/>
      <c r="EB128" s="202"/>
      <c r="EC128" s="202"/>
      <c r="ED128" s="202"/>
      <c r="EE128" s="202"/>
      <c r="EF128" s="202"/>
      <c r="EG128" s="202"/>
      <c r="EH128" s="202"/>
      <c r="EI128" s="202"/>
      <c r="EJ128" s="202"/>
      <c r="EK128" s="202"/>
      <c r="EL128" s="202"/>
      <c r="EM128" s="202"/>
      <c r="EN128" s="202"/>
      <c r="EO128" s="202"/>
      <c r="EP128" s="202"/>
      <c r="EQ128" s="202"/>
      <c r="ER128" s="202"/>
      <c r="ES128" s="202"/>
      <c r="ET128" s="202"/>
      <c r="EU128" s="202"/>
      <c r="EV128" s="202"/>
      <c r="EW128" s="202"/>
      <c r="EX128" s="202"/>
      <c r="EY128" s="202"/>
      <c r="EZ128" s="202"/>
      <c r="FA128" s="202"/>
      <c r="FB128" s="202"/>
      <c r="FC128" s="202"/>
      <c r="FD128" s="202"/>
      <c r="FE128" s="202"/>
      <c r="FF128" s="202"/>
      <c r="FG128" s="202"/>
      <c r="FH128" s="202"/>
      <c r="FI128" s="202"/>
      <c r="FJ128" s="202"/>
      <c r="FK128" s="202"/>
      <c r="FL128" s="202"/>
    </row>
    <row r="129" s="187" customFormat="1" ht="22.5" customHeight="1" spans="1:168">
      <c r="A129" s="209" t="s">
        <v>485</v>
      </c>
      <c r="B129" s="210" t="s">
        <v>486</v>
      </c>
      <c r="C129" s="211">
        <v>45</v>
      </c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  <c r="DJ129" s="202"/>
      <c r="DK129" s="202"/>
      <c r="DL129" s="202"/>
      <c r="DM129" s="202"/>
      <c r="DN129" s="202"/>
      <c r="DO129" s="202"/>
      <c r="DP129" s="202"/>
      <c r="DQ129" s="202"/>
      <c r="DR129" s="202"/>
      <c r="DS129" s="202"/>
      <c r="DT129" s="202"/>
      <c r="DU129" s="202"/>
      <c r="DV129" s="202"/>
      <c r="DW129" s="202"/>
      <c r="DX129" s="202"/>
      <c r="DY129" s="202"/>
      <c r="DZ129" s="202"/>
      <c r="EA129" s="202"/>
      <c r="EB129" s="202"/>
      <c r="EC129" s="202"/>
      <c r="ED129" s="202"/>
      <c r="EE129" s="202"/>
      <c r="EF129" s="202"/>
      <c r="EG129" s="202"/>
      <c r="EH129" s="202"/>
      <c r="EI129" s="202"/>
      <c r="EJ129" s="202"/>
      <c r="EK129" s="202"/>
      <c r="EL129" s="202"/>
      <c r="EM129" s="202"/>
      <c r="EN129" s="202"/>
      <c r="EO129" s="202"/>
      <c r="EP129" s="202"/>
      <c r="EQ129" s="202"/>
      <c r="ER129" s="202"/>
      <c r="ES129" s="202"/>
      <c r="ET129" s="202"/>
      <c r="EU129" s="202"/>
      <c r="EV129" s="202"/>
      <c r="EW129" s="202"/>
      <c r="EX129" s="202"/>
      <c r="EY129" s="202"/>
      <c r="EZ129" s="202"/>
      <c r="FA129" s="202"/>
      <c r="FB129" s="202"/>
      <c r="FC129" s="202"/>
      <c r="FD129" s="202"/>
      <c r="FE129" s="202"/>
      <c r="FF129" s="202"/>
      <c r="FG129" s="202"/>
      <c r="FH129" s="202"/>
      <c r="FI129" s="202"/>
      <c r="FJ129" s="202"/>
      <c r="FK129" s="202"/>
      <c r="FL129" s="202"/>
    </row>
    <row r="130" s="187" customFormat="1" ht="22.5" customHeight="1" spans="1:168">
      <c r="A130" s="206" t="s">
        <v>487</v>
      </c>
      <c r="B130" s="207" t="s">
        <v>488</v>
      </c>
      <c r="C130" s="208">
        <v>7241</v>
      </c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  <c r="DJ130" s="202"/>
      <c r="DK130" s="202"/>
      <c r="DL130" s="202"/>
      <c r="DM130" s="202"/>
      <c r="DN130" s="202"/>
      <c r="DO130" s="202"/>
      <c r="DP130" s="202"/>
      <c r="DQ130" s="202"/>
      <c r="DR130" s="202"/>
      <c r="DS130" s="202"/>
      <c r="DT130" s="202"/>
      <c r="DU130" s="202"/>
      <c r="DV130" s="202"/>
      <c r="DW130" s="202"/>
      <c r="DX130" s="202"/>
      <c r="DY130" s="202"/>
      <c r="DZ130" s="202"/>
      <c r="EA130" s="202"/>
      <c r="EB130" s="202"/>
      <c r="EC130" s="202"/>
      <c r="ED130" s="202"/>
      <c r="EE130" s="202"/>
      <c r="EF130" s="202"/>
      <c r="EG130" s="202"/>
      <c r="EH130" s="202"/>
      <c r="EI130" s="202"/>
      <c r="EJ130" s="202"/>
      <c r="EK130" s="202"/>
      <c r="EL130" s="202"/>
      <c r="EM130" s="202"/>
      <c r="EN130" s="202"/>
      <c r="EO130" s="202"/>
      <c r="EP130" s="202"/>
      <c r="EQ130" s="202"/>
      <c r="ER130" s="202"/>
      <c r="ES130" s="202"/>
      <c r="ET130" s="202"/>
      <c r="EU130" s="202"/>
      <c r="EV130" s="202"/>
      <c r="EW130" s="202"/>
      <c r="EX130" s="202"/>
      <c r="EY130" s="202"/>
      <c r="EZ130" s="202"/>
      <c r="FA130" s="202"/>
      <c r="FB130" s="202"/>
      <c r="FC130" s="202"/>
      <c r="FD130" s="202"/>
      <c r="FE130" s="202"/>
      <c r="FF130" s="202"/>
      <c r="FG130" s="202"/>
      <c r="FH130" s="202"/>
      <c r="FI130" s="202"/>
      <c r="FJ130" s="202"/>
      <c r="FK130" s="202"/>
      <c r="FL130" s="202"/>
    </row>
    <row r="131" s="187" customFormat="1" ht="22.5" customHeight="1" spans="1:168">
      <c r="A131" s="209" t="s">
        <v>489</v>
      </c>
      <c r="B131" s="210" t="s">
        <v>488</v>
      </c>
      <c r="C131" s="211">
        <v>7241</v>
      </c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  <c r="DJ131" s="202"/>
      <c r="DK131" s="202"/>
      <c r="DL131" s="202"/>
      <c r="DM131" s="202"/>
      <c r="DN131" s="202"/>
      <c r="DO131" s="202"/>
      <c r="DP131" s="202"/>
      <c r="DQ131" s="202"/>
      <c r="DR131" s="202"/>
      <c r="DS131" s="202"/>
      <c r="DT131" s="202"/>
      <c r="DU131" s="202"/>
      <c r="DV131" s="202"/>
      <c r="DW131" s="202"/>
      <c r="DX131" s="202"/>
      <c r="DY131" s="202"/>
      <c r="DZ131" s="202"/>
      <c r="EA131" s="202"/>
      <c r="EB131" s="202"/>
      <c r="EC131" s="202"/>
      <c r="ED131" s="202"/>
      <c r="EE131" s="202"/>
      <c r="EF131" s="202"/>
      <c r="EG131" s="202"/>
      <c r="EH131" s="202"/>
      <c r="EI131" s="202"/>
      <c r="EJ131" s="202"/>
      <c r="EK131" s="202"/>
      <c r="EL131" s="202"/>
      <c r="EM131" s="202"/>
      <c r="EN131" s="202"/>
      <c r="EO131" s="202"/>
      <c r="EP131" s="202"/>
      <c r="EQ131" s="202"/>
      <c r="ER131" s="202"/>
      <c r="ES131" s="202"/>
      <c r="ET131" s="202"/>
      <c r="EU131" s="202"/>
      <c r="EV131" s="202"/>
      <c r="EW131" s="202"/>
      <c r="EX131" s="202"/>
      <c r="EY131" s="202"/>
      <c r="EZ131" s="202"/>
      <c r="FA131" s="202"/>
      <c r="FB131" s="202"/>
      <c r="FC131" s="202"/>
      <c r="FD131" s="202"/>
      <c r="FE131" s="202"/>
      <c r="FF131" s="202"/>
      <c r="FG131" s="202"/>
      <c r="FH131" s="202"/>
      <c r="FI131" s="202"/>
      <c r="FJ131" s="202"/>
      <c r="FK131" s="202"/>
      <c r="FL131" s="202"/>
    </row>
    <row r="132" s="187" customFormat="1" ht="22.5" customHeight="1" spans="1:168">
      <c r="A132" s="203" t="s">
        <v>490</v>
      </c>
      <c r="B132" s="204" t="s">
        <v>66</v>
      </c>
      <c r="C132" s="205">
        <v>67018</v>
      </c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  <c r="DJ132" s="202"/>
      <c r="DK132" s="202"/>
      <c r="DL132" s="202"/>
      <c r="DM132" s="202"/>
      <c r="DN132" s="202"/>
      <c r="DO132" s="202"/>
      <c r="DP132" s="202"/>
      <c r="DQ132" s="202"/>
      <c r="DR132" s="202"/>
      <c r="DS132" s="202"/>
      <c r="DT132" s="202"/>
      <c r="DU132" s="202"/>
      <c r="DV132" s="202"/>
      <c r="DW132" s="202"/>
      <c r="DX132" s="202"/>
      <c r="DY132" s="202"/>
      <c r="DZ132" s="202"/>
      <c r="EA132" s="202"/>
      <c r="EB132" s="202"/>
      <c r="EC132" s="202"/>
      <c r="ED132" s="202"/>
      <c r="EE132" s="202"/>
      <c r="EF132" s="202"/>
      <c r="EG132" s="202"/>
      <c r="EH132" s="202"/>
      <c r="EI132" s="202"/>
      <c r="EJ132" s="202"/>
      <c r="EK132" s="202"/>
      <c r="EL132" s="202"/>
      <c r="EM132" s="202"/>
      <c r="EN132" s="202"/>
      <c r="EO132" s="202"/>
      <c r="EP132" s="202"/>
      <c r="EQ132" s="202"/>
      <c r="ER132" s="202"/>
      <c r="ES132" s="202"/>
      <c r="ET132" s="202"/>
      <c r="EU132" s="202"/>
      <c r="EV132" s="202"/>
      <c r="EW132" s="202"/>
      <c r="EX132" s="202"/>
      <c r="EY132" s="202"/>
      <c r="EZ132" s="202"/>
      <c r="FA132" s="202"/>
      <c r="FB132" s="202"/>
      <c r="FC132" s="202"/>
      <c r="FD132" s="202"/>
      <c r="FE132" s="202"/>
      <c r="FF132" s="202"/>
      <c r="FG132" s="202"/>
      <c r="FH132" s="202"/>
      <c r="FI132" s="202"/>
      <c r="FJ132" s="202"/>
      <c r="FK132" s="202"/>
      <c r="FL132" s="202"/>
    </row>
    <row r="133" s="187" customFormat="1" ht="22.5" customHeight="1" spans="1:168">
      <c r="A133" s="217" t="s">
        <v>491</v>
      </c>
      <c r="B133" s="218" t="s">
        <v>492</v>
      </c>
      <c r="C133" s="208">
        <v>2572</v>
      </c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  <c r="DJ133" s="202"/>
      <c r="DK133" s="202"/>
      <c r="DL133" s="202"/>
      <c r="DM133" s="202"/>
      <c r="DN133" s="202"/>
      <c r="DO133" s="202"/>
      <c r="DP133" s="202"/>
      <c r="DQ133" s="202"/>
      <c r="DR133" s="202"/>
      <c r="DS133" s="202"/>
      <c r="DT133" s="202"/>
      <c r="DU133" s="202"/>
      <c r="DV133" s="202"/>
      <c r="DW133" s="202"/>
      <c r="DX133" s="202"/>
      <c r="DY133" s="202"/>
      <c r="DZ133" s="202"/>
      <c r="EA133" s="202"/>
      <c r="EB133" s="202"/>
      <c r="EC133" s="202"/>
      <c r="ED133" s="202"/>
      <c r="EE133" s="202"/>
      <c r="EF133" s="202"/>
      <c r="EG133" s="202"/>
      <c r="EH133" s="202"/>
      <c r="EI133" s="202"/>
      <c r="EJ133" s="202"/>
      <c r="EK133" s="202"/>
      <c r="EL133" s="202"/>
      <c r="EM133" s="202"/>
      <c r="EN133" s="202"/>
      <c r="EO133" s="202"/>
      <c r="EP133" s="202"/>
      <c r="EQ133" s="202"/>
      <c r="ER133" s="202"/>
      <c r="ES133" s="202"/>
      <c r="ET133" s="202"/>
      <c r="EU133" s="202"/>
      <c r="EV133" s="202"/>
      <c r="EW133" s="202"/>
      <c r="EX133" s="202"/>
      <c r="EY133" s="202"/>
      <c r="EZ133" s="202"/>
      <c r="FA133" s="202"/>
      <c r="FB133" s="202"/>
      <c r="FC133" s="202"/>
      <c r="FD133" s="202"/>
      <c r="FE133" s="202"/>
      <c r="FF133" s="202"/>
      <c r="FG133" s="202"/>
      <c r="FH133" s="202"/>
      <c r="FI133" s="202"/>
      <c r="FJ133" s="202"/>
      <c r="FK133" s="202"/>
      <c r="FL133" s="202"/>
    </row>
    <row r="134" s="187" customFormat="1" ht="22.5" customHeight="1" spans="1:168">
      <c r="A134" s="209" t="s">
        <v>493</v>
      </c>
      <c r="B134" s="210" t="s">
        <v>282</v>
      </c>
      <c r="C134" s="211">
        <v>534</v>
      </c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  <c r="DJ134" s="202"/>
      <c r="DK134" s="202"/>
      <c r="DL134" s="202"/>
      <c r="DM134" s="202"/>
      <c r="DN134" s="202"/>
      <c r="DO134" s="202"/>
      <c r="DP134" s="202"/>
      <c r="DQ134" s="202"/>
      <c r="DR134" s="202"/>
      <c r="DS134" s="202"/>
      <c r="DT134" s="202"/>
      <c r="DU134" s="202"/>
      <c r="DV134" s="202"/>
      <c r="DW134" s="202"/>
      <c r="DX134" s="202"/>
      <c r="DY134" s="202"/>
      <c r="DZ134" s="202"/>
      <c r="EA134" s="202"/>
      <c r="EB134" s="202"/>
      <c r="EC134" s="202"/>
      <c r="ED134" s="202"/>
      <c r="EE134" s="202"/>
      <c r="EF134" s="202"/>
      <c r="EG134" s="202"/>
      <c r="EH134" s="202"/>
      <c r="EI134" s="202"/>
      <c r="EJ134" s="202"/>
      <c r="EK134" s="202"/>
      <c r="EL134" s="202"/>
      <c r="EM134" s="202"/>
      <c r="EN134" s="202"/>
      <c r="EO134" s="202"/>
      <c r="EP134" s="202"/>
      <c r="EQ134" s="202"/>
      <c r="ER134" s="202"/>
      <c r="ES134" s="202"/>
      <c r="ET134" s="202"/>
      <c r="EU134" s="202"/>
      <c r="EV134" s="202"/>
      <c r="EW134" s="202"/>
      <c r="EX134" s="202"/>
      <c r="EY134" s="202"/>
      <c r="EZ134" s="202"/>
      <c r="FA134" s="202"/>
      <c r="FB134" s="202"/>
      <c r="FC134" s="202"/>
      <c r="FD134" s="202"/>
      <c r="FE134" s="202"/>
      <c r="FF134" s="202"/>
      <c r="FG134" s="202"/>
      <c r="FH134" s="202"/>
      <c r="FI134" s="202"/>
      <c r="FJ134" s="202"/>
      <c r="FK134" s="202"/>
      <c r="FL134" s="202"/>
    </row>
    <row r="135" s="187" customFormat="1" ht="22.5" customHeight="1" spans="1:168">
      <c r="A135" s="209" t="s">
        <v>494</v>
      </c>
      <c r="B135" s="210" t="s">
        <v>495</v>
      </c>
      <c r="C135" s="211">
        <v>97</v>
      </c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  <c r="DJ135" s="202"/>
      <c r="DK135" s="202"/>
      <c r="DL135" s="202"/>
      <c r="DM135" s="202"/>
      <c r="DN135" s="202"/>
      <c r="DO135" s="202"/>
      <c r="DP135" s="202"/>
      <c r="DQ135" s="202"/>
      <c r="DR135" s="202"/>
      <c r="DS135" s="202"/>
      <c r="DT135" s="202"/>
      <c r="DU135" s="202"/>
      <c r="DV135" s="202"/>
      <c r="DW135" s="202"/>
      <c r="DX135" s="202"/>
      <c r="DY135" s="202"/>
      <c r="DZ135" s="202"/>
      <c r="EA135" s="202"/>
      <c r="EB135" s="202"/>
      <c r="EC135" s="202"/>
      <c r="ED135" s="202"/>
      <c r="EE135" s="202"/>
      <c r="EF135" s="202"/>
      <c r="EG135" s="202"/>
      <c r="EH135" s="202"/>
      <c r="EI135" s="202"/>
      <c r="EJ135" s="202"/>
      <c r="EK135" s="202"/>
      <c r="EL135" s="202"/>
      <c r="EM135" s="202"/>
      <c r="EN135" s="202"/>
      <c r="EO135" s="202"/>
      <c r="EP135" s="202"/>
      <c r="EQ135" s="202"/>
      <c r="ER135" s="202"/>
      <c r="ES135" s="202"/>
      <c r="ET135" s="202"/>
      <c r="EU135" s="202"/>
      <c r="EV135" s="202"/>
      <c r="EW135" s="202"/>
      <c r="EX135" s="202"/>
      <c r="EY135" s="202"/>
      <c r="EZ135" s="202"/>
      <c r="FA135" s="202"/>
      <c r="FB135" s="202"/>
      <c r="FC135" s="202"/>
      <c r="FD135" s="202"/>
      <c r="FE135" s="202"/>
      <c r="FF135" s="202"/>
      <c r="FG135" s="202"/>
      <c r="FH135" s="202"/>
      <c r="FI135" s="202"/>
      <c r="FJ135" s="202"/>
      <c r="FK135" s="202"/>
      <c r="FL135" s="202"/>
    </row>
    <row r="136" s="187" customFormat="1" ht="22.5" customHeight="1" spans="1:168">
      <c r="A136" s="215" t="s">
        <v>496</v>
      </c>
      <c r="B136" s="216" t="s">
        <v>497</v>
      </c>
      <c r="C136" s="211">
        <v>484</v>
      </c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  <c r="DJ136" s="202"/>
      <c r="DK136" s="202"/>
      <c r="DL136" s="202"/>
      <c r="DM136" s="202"/>
      <c r="DN136" s="202"/>
      <c r="DO136" s="202"/>
      <c r="DP136" s="202"/>
      <c r="DQ136" s="202"/>
      <c r="DR136" s="202"/>
      <c r="DS136" s="202"/>
      <c r="DT136" s="202"/>
      <c r="DU136" s="202"/>
      <c r="DV136" s="202"/>
      <c r="DW136" s="202"/>
      <c r="DX136" s="202"/>
      <c r="DY136" s="202"/>
      <c r="DZ136" s="202"/>
      <c r="EA136" s="202"/>
      <c r="EB136" s="202"/>
      <c r="EC136" s="202"/>
      <c r="ED136" s="202"/>
      <c r="EE136" s="202"/>
      <c r="EF136" s="202"/>
      <c r="EG136" s="202"/>
      <c r="EH136" s="202"/>
      <c r="EI136" s="202"/>
      <c r="EJ136" s="202"/>
      <c r="EK136" s="202"/>
      <c r="EL136" s="202"/>
      <c r="EM136" s="202"/>
      <c r="EN136" s="202"/>
      <c r="EO136" s="202"/>
      <c r="EP136" s="202"/>
      <c r="EQ136" s="202"/>
      <c r="ER136" s="202"/>
      <c r="ES136" s="202"/>
      <c r="ET136" s="202"/>
      <c r="EU136" s="202"/>
      <c r="EV136" s="202"/>
      <c r="EW136" s="202"/>
      <c r="EX136" s="202"/>
      <c r="EY136" s="202"/>
      <c r="EZ136" s="202"/>
      <c r="FA136" s="202"/>
      <c r="FB136" s="202"/>
      <c r="FC136" s="202"/>
      <c r="FD136" s="202"/>
      <c r="FE136" s="202"/>
      <c r="FF136" s="202"/>
      <c r="FG136" s="202"/>
      <c r="FH136" s="202"/>
      <c r="FI136" s="202"/>
      <c r="FJ136" s="202"/>
      <c r="FK136" s="202"/>
      <c r="FL136" s="202"/>
    </row>
    <row r="137" s="187" customFormat="1" ht="22.5" customHeight="1" spans="1:168">
      <c r="A137" s="209" t="s">
        <v>498</v>
      </c>
      <c r="B137" s="210" t="s">
        <v>499</v>
      </c>
      <c r="C137" s="211">
        <v>167</v>
      </c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  <c r="DJ137" s="202"/>
      <c r="DK137" s="202"/>
      <c r="DL137" s="202"/>
      <c r="DM137" s="202"/>
      <c r="DN137" s="202"/>
      <c r="DO137" s="202"/>
      <c r="DP137" s="202"/>
      <c r="DQ137" s="202"/>
      <c r="DR137" s="202"/>
      <c r="DS137" s="202"/>
      <c r="DT137" s="202"/>
      <c r="DU137" s="202"/>
      <c r="DV137" s="202"/>
      <c r="DW137" s="202"/>
      <c r="DX137" s="202"/>
      <c r="DY137" s="202"/>
      <c r="DZ137" s="202"/>
      <c r="EA137" s="202"/>
      <c r="EB137" s="202"/>
      <c r="EC137" s="202"/>
      <c r="ED137" s="202"/>
      <c r="EE137" s="202"/>
      <c r="EF137" s="202"/>
      <c r="EG137" s="202"/>
      <c r="EH137" s="202"/>
      <c r="EI137" s="202"/>
      <c r="EJ137" s="202"/>
      <c r="EK137" s="202"/>
      <c r="EL137" s="202"/>
      <c r="EM137" s="202"/>
      <c r="EN137" s="202"/>
      <c r="EO137" s="202"/>
      <c r="EP137" s="202"/>
      <c r="EQ137" s="202"/>
      <c r="ER137" s="202"/>
      <c r="ES137" s="202"/>
      <c r="ET137" s="202"/>
      <c r="EU137" s="202"/>
      <c r="EV137" s="202"/>
      <c r="EW137" s="202"/>
      <c r="EX137" s="202"/>
      <c r="EY137" s="202"/>
      <c r="EZ137" s="202"/>
      <c r="FA137" s="202"/>
      <c r="FB137" s="202"/>
      <c r="FC137" s="202"/>
      <c r="FD137" s="202"/>
      <c r="FE137" s="202"/>
      <c r="FF137" s="202"/>
      <c r="FG137" s="202"/>
      <c r="FH137" s="202"/>
      <c r="FI137" s="202"/>
      <c r="FJ137" s="202"/>
      <c r="FK137" s="202"/>
      <c r="FL137" s="202"/>
    </row>
    <row r="138" s="187" customFormat="1" ht="22.5" customHeight="1" spans="1:168">
      <c r="A138" s="209" t="s">
        <v>500</v>
      </c>
      <c r="B138" s="210" t="s">
        <v>501</v>
      </c>
      <c r="C138" s="211">
        <v>1290</v>
      </c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  <c r="DJ138" s="202"/>
      <c r="DK138" s="202"/>
      <c r="DL138" s="202"/>
      <c r="DM138" s="202"/>
      <c r="DN138" s="202"/>
      <c r="DO138" s="202"/>
      <c r="DP138" s="202"/>
      <c r="DQ138" s="202"/>
      <c r="DR138" s="202"/>
      <c r="DS138" s="202"/>
      <c r="DT138" s="202"/>
      <c r="DU138" s="202"/>
      <c r="DV138" s="202"/>
      <c r="DW138" s="202"/>
      <c r="DX138" s="202"/>
      <c r="DY138" s="202"/>
      <c r="DZ138" s="202"/>
      <c r="EA138" s="202"/>
      <c r="EB138" s="202"/>
      <c r="EC138" s="202"/>
      <c r="ED138" s="202"/>
      <c r="EE138" s="202"/>
      <c r="EF138" s="202"/>
      <c r="EG138" s="202"/>
      <c r="EH138" s="202"/>
      <c r="EI138" s="202"/>
      <c r="EJ138" s="202"/>
      <c r="EK138" s="202"/>
      <c r="EL138" s="202"/>
      <c r="EM138" s="202"/>
      <c r="EN138" s="202"/>
      <c r="EO138" s="202"/>
      <c r="EP138" s="202"/>
      <c r="EQ138" s="202"/>
      <c r="ER138" s="202"/>
      <c r="ES138" s="202"/>
      <c r="ET138" s="202"/>
      <c r="EU138" s="202"/>
      <c r="EV138" s="202"/>
      <c r="EW138" s="202"/>
      <c r="EX138" s="202"/>
      <c r="EY138" s="202"/>
      <c r="EZ138" s="202"/>
      <c r="FA138" s="202"/>
      <c r="FB138" s="202"/>
      <c r="FC138" s="202"/>
      <c r="FD138" s="202"/>
      <c r="FE138" s="202"/>
      <c r="FF138" s="202"/>
      <c r="FG138" s="202"/>
      <c r="FH138" s="202"/>
      <c r="FI138" s="202"/>
      <c r="FJ138" s="202"/>
      <c r="FK138" s="202"/>
      <c r="FL138" s="202"/>
    </row>
    <row r="139" s="187" customFormat="1" ht="22.5" customHeight="1" spans="1:168">
      <c r="A139" s="206" t="s">
        <v>502</v>
      </c>
      <c r="B139" s="207" t="s">
        <v>503</v>
      </c>
      <c r="C139" s="208">
        <v>2557</v>
      </c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  <c r="DJ139" s="202"/>
      <c r="DK139" s="202"/>
      <c r="DL139" s="202"/>
      <c r="DM139" s="202"/>
      <c r="DN139" s="202"/>
      <c r="DO139" s="202"/>
      <c r="DP139" s="202"/>
      <c r="DQ139" s="202"/>
      <c r="DR139" s="202"/>
      <c r="DS139" s="202"/>
      <c r="DT139" s="202"/>
      <c r="DU139" s="202"/>
      <c r="DV139" s="202"/>
      <c r="DW139" s="202"/>
      <c r="DX139" s="202"/>
      <c r="DY139" s="202"/>
      <c r="DZ139" s="202"/>
      <c r="EA139" s="202"/>
      <c r="EB139" s="202"/>
      <c r="EC139" s="202"/>
      <c r="ED139" s="202"/>
      <c r="EE139" s="202"/>
      <c r="EF139" s="202"/>
      <c r="EG139" s="202"/>
      <c r="EH139" s="202"/>
      <c r="EI139" s="202"/>
      <c r="EJ139" s="202"/>
      <c r="EK139" s="202"/>
      <c r="EL139" s="202"/>
      <c r="EM139" s="202"/>
      <c r="EN139" s="202"/>
      <c r="EO139" s="202"/>
      <c r="EP139" s="202"/>
      <c r="EQ139" s="202"/>
      <c r="ER139" s="202"/>
      <c r="ES139" s="202"/>
      <c r="ET139" s="202"/>
      <c r="EU139" s="202"/>
      <c r="EV139" s="202"/>
      <c r="EW139" s="202"/>
      <c r="EX139" s="202"/>
      <c r="EY139" s="202"/>
      <c r="EZ139" s="202"/>
      <c r="FA139" s="202"/>
      <c r="FB139" s="202"/>
      <c r="FC139" s="202"/>
      <c r="FD139" s="202"/>
      <c r="FE139" s="202"/>
      <c r="FF139" s="202"/>
      <c r="FG139" s="202"/>
      <c r="FH139" s="202"/>
      <c r="FI139" s="202"/>
      <c r="FJ139" s="202"/>
      <c r="FK139" s="202"/>
      <c r="FL139" s="202"/>
    </row>
    <row r="140" s="187" customFormat="1" ht="22.5" customHeight="1" spans="1:168">
      <c r="A140" s="209" t="s">
        <v>504</v>
      </c>
      <c r="B140" s="210" t="s">
        <v>282</v>
      </c>
      <c r="C140" s="211">
        <v>807</v>
      </c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  <c r="DJ140" s="202"/>
      <c r="DK140" s="202"/>
      <c r="DL140" s="202"/>
      <c r="DM140" s="202"/>
      <c r="DN140" s="202"/>
      <c r="DO140" s="202"/>
      <c r="DP140" s="202"/>
      <c r="DQ140" s="202"/>
      <c r="DR140" s="202"/>
      <c r="DS140" s="202"/>
      <c r="DT140" s="202"/>
      <c r="DU140" s="202"/>
      <c r="DV140" s="202"/>
      <c r="DW140" s="202"/>
      <c r="DX140" s="202"/>
      <c r="DY140" s="202"/>
      <c r="DZ140" s="202"/>
      <c r="EA140" s="202"/>
      <c r="EB140" s="202"/>
      <c r="EC140" s="202"/>
      <c r="ED140" s="202"/>
      <c r="EE140" s="202"/>
      <c r="EF140" s="202"/>
      <c r="EG140" s="202"/>
      <c r="EH140" s="202"/>
      <c r="EI140" s="202"/>
      <c r="EJ140" s="202"/>
      <c r="EK140" s="202"/>
      <c r="EL140" s="202"/>
      <c r="EM140" s="202"/>
      <c r="EN140" s="202"/>
      <c r="EO140" s="202"/>
      <c r="EP140" s="202"/>
      <c r="EQ140" s="202"/>
      <c r="ER140" s="202"/>
      <c r="ES140" s="202"/>
      <c r="ET140" s="202"/>
      <c r="EU140" s="202"/>
      <c r="EV140" s="202"/>
      <c r="EW140" s="202"/>
      <c r="EX140" s="202"/>
      <c r="EY140" s="202"/>
      <c r="EZ140" s="202"/>
      <c r="FA140" s="202"/>
      <c r="FB140" s="202"/>
      <c r="FC140" s="202"/>
      <c r="FD140" s="202"/>
      <c r="FE140" s="202"/>
      <c r="FF140" s="202"/>
      <c r="FG140" s="202"/>
      <c r="FH140" s="202"/>
      <c r="FI140" s="202"/>
      <c r="FJ140" s="202"/>
      <c r="FK140" s="202"/>
      <c r="FL140" s="202"/>
    </row>
    <row r="141" s="188" customFormat="1" ht="22.5" customHeight="1" spans="1:168">
      <c r="A141" s="212" t="s">
        <v>505</v>
      </c>
      <c r="B141" s="213" t="s">
        <v>506</v>
      </c>
      <c r="C141" s="211">
        <v>1750</v>
      </c>
      <c r="D141" s="214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14"/>
      <c r="U141" s="214"/>
      <c r="V141" s="214"/>
      <c r="W141" s="214"/>
      <c r="X141" s="214"/>
      <c r="Y141" s="214"/>
      <c r="Z141" s="214"/>
      <c r="AA141" s="214"/>
      <c r="AB141" s="214"/>
      <c r="AC141" s="214"/>
      <c r="AD141" s="214"/>
      <c r="AE141" s="214"/>
      <c r="AF141" s="214"/>
      <c r="AG141" s="214"/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  <c r="BI141" s="214"/>
      <c r="BJ141" s="214"/>
      <c r="BK141" s="214"/>
      <c r="BL141" s="214"/>
      <c r="BM141" s="214"/>
      <c r="BN141" s="214"/>
      <c r="BO141" s="214"/>
      <c r="BP141" s="214"/>
      <c r="BQ141" s="214"/>
      <c r="BR141" s="214"/>
      <c r="BS141" s="214"/>
      <c r="BT141" s="214"/>
      <c r="BU141" s="214"/>
      <c r="BV141" s="214"/>
      <c r="BW141" s="214"/>
      <c r="BX141" s="214"/>
      <c r="BY141" s="214"/>
      <c r="BZ141" s="214"/>
      <c r="CA141" s="214"/>
      <c r="CB141" s="214"/>
      <c r="CC141" s="214"/>
      <c r="CD141" s="214"/>
      <c r="CE141" s="214"/>
      <c r="CF141" s="214"/>
      <c r="CG141" s="214"/>
      <c r="CH141" s="214"/>
      <c r="CI141" s="214"/>
      <c r="CJ141" s="214"/>
      <c r="CK141" s="214"/>
      <c r="CL141" s="214"/>
      <c r="CM141" s="214"/>
      <c r="CN141" s="214"/>
      <c r="CO141" s="214"/>
      <c r="CP141" s="214"/>
      <c r="CQ141" s="214"/>
      <c r="CR141" s="214"/>
      <c r="CS141" s="214"/>
      <c r="CT141" s="214"/>
      <c r="CU141" s="214"/>
      <c r="CV141" s="214"/>
      <c r="CW141" s="214"/>
      <c r="CX141" s="214"/>
      <c r="CY141" s="214"/>
      <c r="CZ141" s="214"/>
      <c r="DA141" s="214"/>
      <c r="DB141" s="214"/>
      <c r="DC141" s="214"/>
      <c r="DD141" s="214"/>
      <c r="DE141" s="214"/>
      <c r="DF141" s="214"/>
      <c r="DG141" s="214"/>
      <c r="DH141" s="214"/>
      <c r="DI141" s="214"/>
      <c r="DJ141" s="214"/>
      <c r="DK141" s="214"/>
      <c r="DL141" s="214"/>
      <c r="DM141" s="214"/>
      <c r="DN141" s="214"/>
      <c r="DO141" s="214"/>
      <c r="DP141" s="214"/>
      <c r="DQ141" s="214"/>
      <c r="DR141" s="214"/>
      <c r="DS141" s="214"/>
      <c r="DT141" s="214"/>
      <c r="DU141" s="214"/>
      <c r="DV141" s="214"/>
      <c r="DW141" s="214"/>
      <c r="DX141" s="214"/>
      <c r="DY141" s="214"/>
      <c r="DZ141" s="214"/>
      <c r="EA141" s="214"/>
      <c r="EB141" s="214"/>
      <c r="EC141" s="214"/>
      <c r="ED141" s="214"/>
      <c r="EE141" s="214"/>
      <c r="EF141" s="214"/>
      <c r="EG141" s="214"/>
      <c r="EH141" s="214"/>
      <c r="EI141" s="214"/>
      <c r="EJ141" s="214"/>
      <c r="EK141" s="214"/>
      <c r="EL141" s="214"/>
      <c r="EM141" s="214"/>
      <c r="EN141" s="214"/>
      <c r="EO141" s="214"/>
      <c r="EP141" s="214"/>
      <c r="EQ141" s="214"/>
      <c r="ER141" s="214"/>
      <c r="ES141" s="214"/>
      <c r="ET141" s="214"/>
      <c r="EU141" s="214"/>
      <c r="EV141" s="214"/>
      <c r="EW141" s="214"/>
      <c r="EX141" s="214"/>
      <c r="EY141" s="214"/>
      <c r="EZ141" s="214"/>
      <c r="FA141" s="214"/>
      <c r="FB141" s="214"/>
      <c r="FC141" s="214"/>
      <c r="FD141" s="214"/>
      <c r="FE141" s="214"/>
      <c r="FF141" s="214"/>
      <c r="FG141" s="214"/>
      <c r="FH141" s="214"/>
      <c r="FI141" s="214"/>
      <c r="FJ141" s="214"/>
      <c r="FK141" s="214"/>
      <c r="FL141" s="214"/>
    </row>
    <row r="142" s="187" customFormat="1" ht="22.5" customHeight="1" spans="1:168">
      <c r="A142" s="217" t="s">
        <v>507</v>
      </c>
      <c r="B142" s="218" t="s">
        <v>508</v>
      </c>
      <c r="C142" s="208">
        <v>26772</v>
      </c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  <c r="DJ142" s="202"/>
      <c r="DK142" s="202"/>
      <c r="DL142" s="202"/>
      <c r="DM142" s="202"/>
      <c r="DN142" s="202"/>
      <c r="DO142" s="202"/>
      <c r="DP142" s="202"/>
      <c r="DQ142" s="202"/>
      <c r="DR142" s="202"/>
      <c r="DS142" s="202"/>
      <c r="DT142" s="202"/>
      <c r="DU142" s="202"/>
      <c r="DV142" s="202"/>
      <c r="DW142" s="202"/>
      <c r="DX142" s="202"/>
      <c r="DY142" s="202"/>
      <c r="DZ142" s="202"/>
      <c r="EA142" s="202"/>
      <c r="EB142" s="202"/>
      <c r="EC142" s="202"/>
      <c r="ED142" s="202"/>
      <c r="EE142" s="202"/>
      <c r="EF142" s="202"/>
      <c r="EG142" s="202"/>
      <c r="EH142" s="202"/>
      <c r="EI142" s="202"/>
      <c r="EJ142" s="202"/>
      <c r="EK142" s="202"/>
      <c r="EL142" s="202"/>
      <c r="EM142" s="202"/>
      <c r="EN142" s="202"/>
      <c r="EO142" s="202"/>
      <c r="EP142" s="202"/>
      <c r="EQ142" s="202"/>
      <c r="ER142" s="202"/>
      <c r="ES142" s="202"/>
      <c r="ET142" s="202"/>
      <c r="EU142" s="202"/>
      <c r="EV142" s="202"/>
      <c r="EW142" s="202"/>
      <c r="EX142" s="202"/>
      <c r="EY142" s="202"/>
      <c r="EZ142" s="202"/>
      <c r="FA142" s="202"/>
      <c r="FB142" s="202"/>
      <c r="FC142" s="202"/>
      <c r="FD142" s="202"/>
      <c r="FE142" s="202"/>
      <c r="FF142" s="202"/>
      <c r="FG142" s="202"/>
      <c r="FH142" s="202"/>
      <c r="FI142" s="202"/>
      <c r="FJ142" s="202"/>
      <c r="FK142" s="202"/>
      <c r="FL142" s="202"/>
    </row>
    <row r="143" s="188" customFormat="1" ht="22.5" customHeight="1" spans="1:168">
      <c r="A143" s="212" t="s">
        <v>509</v>
      </c>
      <c r="B143" s="213" t="s">
        <v>510</v>
      </c>
      <c r="C143" s="211">
        <v>3655</v>
      </c>
      <c r="D143" s="214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14"/>
      <c r="U143" s="214"/>
      <c r="V143" s="214"/>
      <c r="W143" s="214"/>
      <c r="X143" s="214"/>
      <c r="Y143" s="214"/>
      <c r="Z143" s="214"/>
      <c r="AA143" s="214"/>
      <c r="AB143" s="214"/>
      <c r="AC143" s="214"/>
      <c r="AD143" s="214"/>
      <c r="AE143" s="214"/>
      <c r="AF143" s="214"/>
      <c r="AG143" s="214"/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  <c r="BI143" s="214"/>
      <c r="BJ143" s="214"/>
      <c r="BK143" s="214"/>
      <c r="BL143" s="214"/>
      <c r="BM143" s="214"/>
      <c r="BN143" s="214"/>
      <c r="BO143" s="214"/>
      <c r="BP143" s="214"/>
      <c r="BQ143" s="214"/>
      <c r="BR143" s="214"/>
      <c r="BS143" s="214"/>
      <c r="BT143" s="214"/>
      <c r="BU143" s="214"/>
      <c r="BV143" s="214"/>
      <c r="BW143" s="214"/>
      <c r="BX143" s="214"/>
      <c r="BY143" s="214"/>
      <c r="BZ143" s="214"/>
      <c r="CA143" s="214"/>
      <c r="CB143" s="214"/>
      <c r="CC143" s="214"/>
      <c r="CD143" s="214"/>
      <c r="CE143" s="214"/>
      <c r="CF143" s="214"/>
      <c r="CG143" s="214"/>
      <c r="CH143" s="214"/>
      <c r="CI143" s="214"/>
      <c r="CJ143" s="214"/>
      <c r="CK143" s="214"/>
      <c r="CL143" s="214"/>
      <c r="CM143" s="214"/>
      <c r="CN143" s="214"/>
      <c r="CO143" s="214"/>
      <c r="CP143" s="214"/>
      <c r="CQ143" s="214"/>
      <c r="CR143" s="214"/>
      <c r="CS143" s="214"/>
      <c r="CT143" s="214"/>
      <c r="CU143" s="214"/>
      <c r="CV143" s="214"/>
      <c r="CW143" s="214"/>
      <c r="CX143" s="214"/>
      <c r="CY143" s="214"/>
      <c r="CZ143" s="214"/>
      <c r="DA143" s="214"/>
      <c r="DB143" s="214"/>
      <c r="DC143" s="214"/>
      <c r="DD143" s="214"/>
      <c r="DE143" s="214"/>
      <c r="DF143" s="214"/>
      <c r="DG143" s="214"/>
      <c r="DH143" s="214"/>
      <c r="DI143" s="214"/>
      <c r="DJ143" s="214"/>
      <c r="DK143" s="214"/>
      <c r="DL143" s="214"/>
      <c r="DM143" s="214"/>
      <c r="DN143" s="214"/>
      <c r="DO143" s="214"/>
      <c r="DP143" s="214"/>
      <c r="DQ143" s="214"/>
      <c r="DR143" s="214"/>
      <c r="DS143" s="214"/>
      <c r="DT143" s="214"/>
      <c r="DU143" s="214"/>
      <c r="DV143" s="214"/>
      <c r="DW143" s="214"/>
      <c r="DX143" s="214"/>
      <c r="DY143" s="214"/>
      <c r="DZ143" s="214"/>
      <c r="EA143" s="214"/>
      <c r="EB143" s="214"/>
      <c r="EC143" s="214"/>
      <c r="ED143" s="214"/>
      <c r="EE143" s="214"/>
      <c r="EF143" s="214"/>
      <c r="EG143" s="214"/>
      <c r="EH143" s="214"/>
      <c r="EI143" s="214"/>
      <c r="EJ143" s="214"/>
      <c r="EK143" s="214"/>
      <c r="EL143" s="214"/>
      <c r="EM143" s="214"/>
      <c r="EN143" s="214"/>
      <c r="EO143" s="214"/>
      <c r="EP143" s="214"/>
      <c r="EQ143" s="214"/>
      <c r="ER143" s="214"/>
      <c r="ES143" s="214"/>
      <c r="ET143" s="214"/>
      <c r="EU143" s="214"/>
      <c r="EV143" s="214"/>
      <c r="EW143" s="214"/>
      <c r="EX143" s="214"/>
      <c r="EY143" s="214"/>
      <c r="EZ143" s="214"/>
      <c r="FA143" s="214"/>
      <c r="FB143" s="214"/>
      <c r="FC143" s="214"/>
      <c r="FD143" s="214"/>
      <c r="FE143" s="214"/>
      <c r="FF143" s="214"/>
      <c r="FG143" s="214"/>
      <c r="FH143" s="214"/>
      <c r="FI143" s="214"/>
      <c r="FJ143" s="214"/>
      <c r="FK143" s="214"/>
      <c r="FL143" s="214"/>
    </row>
    <row r="144" s="188" customFormat="1" ht="22.5" customHeight="1" spans="1:168">
      <c r="A144" s="223" t="s">
        <v>511</v>
      </c>
      <c r="B144" s="224" t="s">
        <v>512</v>
      </c>
      <c r="C144" s="211">
        <v>11092</v>
      </c>
      <c r="D144" s="214"/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  <c r="S144" s="214"/>
      <c r="T144" s="214"/>
      <c r="U144" s="214"/>
      <c r="V144" s="214"/>
      <c r="W144" s="214"/>
      <c r="X144" s="214"/>
      <c r="Y144" s="214"/>
      <c r="Z144" s="214"/>
      <c r="AA144" s="214"/>
      <c r="AB144" s="214"/>
      <c r="AC144" s="214"/>
      <c r="AD144" s="214"/>
      <c r="AE144" s="214"/>
      <c r="AF144" s="214"/>
      <c r="AG144" s="214"/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  <c r="BI144" s="214"/>
      <c r="BJ144" s="214"/>
      <c r="BK144" s="214"/>
      <c r="BL144" s="214"/>
      <c r="BM144" s="214"/>
      <c r="BN144" s="214"/>
      <c r="BO144" s="214"/>
      <c r="BP144" s="214"/>
      <c r="BQ144" s="214"/>
      <c r="BR144" s="214"/>
      <c r="BS144" s="214"/>
      <c r="BT144" s="214"/>
      <c r="BU144" s="214"/>
      <c r="BV144" s="214"/>
      <c r="BW144" s="214"/>
      <c r="BX144" s="214"/>
      <c r="BY144" s="214"/>
      <c r="BZ144" s="214"/>
      <c r="CA144" s="214"/>
      <c r="CB144" s="214"/>
      <c r="CC144" s="214"/>
      <c r="CD144" s="214"/>
      <c r="CE144" s="214"/>
      <c r="CF144" s="214"/>
      <c r="CG144" s="214"/>
      <c r="CH144" s="214"/>
      <c r="CI144" s="214"/>
      <c r="CJ144" s="214"/>
      <c r="CK144" s="214"/>
      <c r="CL144" s="214"/>
      <c r="CM144" s="214"/>
      <c r="CN144" s="214"/>
      <c r="CO144" s="214"/>
      <c r="CP144" s="214"/>
      <c r="CQ144" s="214"/>
      <c r="CR144" s="214"/>
      <c r="CS144" s="214"/>
      <c r="CT144" s="214"/>
      <c r="CU144" s="214"/>
      <c r="CV144" s="214"/>
      <c r="CW144" s="214"/>
      <c r="CX144" s="214"/>
      <c r="CY144" s="214"/>
      <c r="CZ144" s="214"/>
      <c r="DA144" s="214"/>
      <c r="DB144" s="214"/>
      <c r="DC144" s="214"/>
      <c r="DD144" s="214"/>
      <c r="DE144" s="214"/>
      <c r="DF144" s="214"/>
      <c r="DG144" s="214"/>
      <c r="DH144" s="214"/>
      <c r="DI144" s="214"/>
      <c r="DJ144" s="214"/>
      <c r="DK144" s="214"/>
      <c r="DL144" s="214"/>
      <c r="DM144" s="214"/>
      <c r="DN144" s="214"/>
      <c r="DO144" s="214"/>
      <c r="DP144" s="214"/>
      <c r="DQ144" s="214"/>
      <c r="DR144" s="214"/>
      <c r="DS144" s="214"/>
      <c r="DT144" s="214"/>
      <c r="DU144" s="214"/>
      <c r="DV144" s="214"/>
      <c r="DW144" s="214"/>
      <c r="DX144" s="214"/>
      <c r="DY144" s="214"/>
      <c r="DZ144" s="214"/>
      <c r="EA144" s="214"/>
      <c r="EB144" s="214"/>
      <c r="EC144" s="214"/>
      <c r="ED144" s="214"/>
      <c r="EE144" s="214"/>
      <c r="EF144" s="214"/>
      <c r="EG144" s="214"/>
      <c r="EH144" s="214"/>
      <c r="EI144" s="214"/>
      <c r="EJ144" s="214"/>
      <c r="EK144" s="214"/>
      <c r="EL144" s="214"/>
      <c r="EM144" s="214"/>
      <c r="EN144" s="214"/>
      <c r="EO144" s="214"/>
      <c r="EP144" s="214"/>
      <c r="EQ144" s="214"/>
      <c r="ER144" s="214"/>
      <c r="ES144" s="214"/>
      <c r="ET144" s="214"/>
      <c r="EU144" s="214"/>
      <c r="EV144" s="214"/>
      <c r="EW144" s="214"/>
      <c r="EX144" s="214"/>
      <c r="EY144" s="214"/>
      <c r="EZ144" s="214"/>
      <c r="FA144" s="214"/>
      <c r="FB144" s="214"/>
      <c r="FC144" s="214"/>
      <c r="FD144" s="214"/>
      <c r="FE144" s="214"/>
      <c r="FF144" s="214"/>
      <c r="FG144" s="214"/>
      <c r="FH144" s="214"/>
      <c r="FI144" s="214"/>
      <c r="FJ144" s="214"/>
      <c r="FK144" s="214"/>
      <c r="FL144" s="214"/>
    </row>
    <row r="145" s="188" customFormat="1" ht="22.5" customHeight="1" spans="1:168">
      <c r="A145" s="212" t="s">
        <v>513</v>
      </c>
      <c r="B145" s="213" t="s">
        <v>514</v>
      </c>
      <c r="C145" s="211">
        <v>40</v>
      </c>
      <c r="D145" s="214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  <c r="R145" s="214"/>
      <c r="S145" s="214"/>
      <c r="T145" s="214"/>
      <c r="U145" s="214"/>
      <c r="V145" s="214"/>
      <c r="W145" s="214"/>
      <c r="X145" s="214"/>
      <c r="Y145" s="214"/>
      <c r="Z145" s="214"/>
      <c r="AA145" s="214"/>
      <c r="AB145" s="214"/>
      <c r="AC145" s="214"/>
      <c r="AD145" s="214"/>
      <c r="AE145" s="214"/>
      <c r="AF145" s="214"/>
      <c r="AG145" s="214"/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  <c r="BI145" s="214"/>
      <c r="BJ145" s="214"/>
      <c r="BK145" s="214"/>
      <c r="BL145" s="214"/>
      <c r="BM145" s="214"/>
      <c r="BN145" s="214"/>
      <c r="BO145" s="214"/>
      <c r="BP145" s="214"/>
      <c r="BQ145" s="214"/>
      <c r="BR145" s="214"/>
      <c r="BS145" s="214"/>
      <c r="BT145" s="214"/>
      <c r="BU145" s="214"/>
      <c r="BV145" s="214"/>
      <c r="BW145" s="214"/>
      <c r="BX145" s="214"/>
      <c r="BY145" s="214"/>
      <c r="BZ145" s="214"/>
      <c r="CA145" s="214"/>
      <c r="CB145" s="214"/>
      <c r="CC145" s="214"/>
      <c r="CD145" s="214"/>
      <c r="CE145" s="214"/>
      <c r="CF145" s="214"/>
      <c r="CG145" s="214"/>
      <c r="CH145" s="214"/>
      <c r="CI145" s="214"/>
      <c r="CJ145" s="214"/>
      <c r="CK145" s="214"/>
      <c r="CL145" s="214"/>
      <c r="CM145" s="214"/>
      <c r="CN145" s="214"/>
      <c r="CO145" s="214"/>
      <c r="CP145" s="214"/>
      <c r="CQ145" s="214"/>
      <c r="CR145" s="214"/>
      <c r="CS145" s="214"/>
      <c r="CT145" s="214"/>
      <c r="CU145" s="214"/>
      <c r="CV145" s="214"/>
      <c r="CW145" s="214"/>
      <c r="CX145" s="214"/>
      <c r="CY145" s="214"/>
      <c r="CZ145" s="214"/>
      <c r="DA145" s="214"/>
      <c r="DB145" s="214"/>
      <c r="DC145" s="214"/>
      <c r="DD145" s="214"/>
      <c r="DE145" s="214"/>
      <c r="DF145" s="214"/>
      <c r="DG145" s="214"/>
      <c r="DH145" s="214"/>
      <c r="DI145" s="214"/>
      <c r="DJ145" s="214"/>
      <c r="DK145" s="214"/>
      <c r="DL145" s="214"/>
      <c r="DM145" s="214"/>
      <c r="DN145" s="214"/>
      <c r="DO145" s="214"/>
      <c r="DP145" s="214"/>
      <c r="DQ145" s="214"/>
      <c r="DR145" s="214"/>
      <c r="DS145" s="214"/>
      <c r="DT145" s="214"/>
      <c r="DU145" s="214"/>
      <c r="DV145" s="214"/>
      <c r="DW145" s="214"/>
      <c r="DX145" s="214"/>
      <c r="DY145" s="214"/>
      <c r="DZ145" s="214"/>
      <c r="EA145" s="214"/>
      <c r="EB145" s="214"/>
      <c r="EC145" s="214"/>
      <c r="ED145" s="214"/>
      <c r="EE145" s="214"/>
      <c r="EF145" s="214"/>
      <c r="EG145" s="214"/>
      <c r="EH145" s="214"/>
      <c r="EI145" s="214"/>
      <c r="EJ145" s="214"/>
      <c r="EK145" s="214"/>
      <c r="EL145" s="214"/>
      <c r="EM145" s="214"/>
      <c r="EN145" s="214"/>
      <c r="EO145" s="214"/>
      <c r="EP145" s="214"/>
      <c r="EQ145" s="214"/>
      <c r="ER145" s="214"/>
      <c r="ES145" s="214"/>
      <c r="ET145" s="214"/>
      <c r="EU145" s="214"/>
      <c r="EV145" s="214"/>
      <c r="EW145" s="214"/>
      <c r="EX145" s="214"/>
      <c r="EY145" s="214"/>
      <c r="EZ145" s="214"/>
      <c r="FA145" s="214"/>
      <c r="FB145" s="214"/>
      <c r="FC145" s="214"/>
      <c r="FD145" s="214"/>
      <c r="FE145" s="214"/>
      <c r="FF145" s="214"/>
      <c r="FG145" s="214"/>
      <c r="FH145" s="214"/>
      <c r="FI145" s="214"/>
      <c r="FJ145" s="214"/>
      <c r="FK145" s="214"/>
      <c r="FL145" s="214"/>
    </row>
    <row r="146" s="187" customFormat="1" ht="22.5" customHeight="1" spans="1:168">
      <c r="A146" s="215" t="s">
        <v>515</v>
      </c>
      <c r="B146" s="216" t="s">
        <v>516</v>
      </c>
      <c r="C146" s="211">
        <v>7247</v>
      </c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  <c r="DJ146" s="202"/>
      <c r="DK146" s="202"/>
      <c r="DL146" s="202"/>
      <c r="DM146" s="202"/>
      <c r="DN146" s="202"/>
      <c r="DO146" s="202"/>
      <c r="DP146" s="202"/>
      <c r="DQ146" s="202"/>
      <c r="DR146" s="202"/>
      <c r="DS146" s="202"/>
      <c r="DT146" s="202"/>
      <c r="DU146" s="202"/>
      <c r="DV146" s="202"/>
      <c r="DW146" s="202"/>
      <c r="DX146" s="202"/>
      <c r="DY146" s="202"/>
      <c r="DZ146" s="202"/>
      <c r="EA146" s="202"/>
      <c r="EB146" s="202"/>
      <c r="EC146" s="202"/>
      <c r="ED146" s="202"/>
      <c r="EE146" s="202"/>
      <c r="EF146" s="202"/>
      <c r="EG146" s="202"/>
      <c r="EH146" s="202"/>
      <c r="EI146" s="202"/>
      <c r="EJ146" s="202"/>
      <c r="EK146" s="202"/>
      <c r="EL146" s="202"/>
      <c r="EM146" s="202"/>
      <c r="EN146" s="202"/>
      <c r="EO146" s="202"/>
      <c r="EP146" s="202"/>
      <c r="EQ146" s="202"/>
      <c r="ER146" s="202"/>
      <c r="ES146" s="202"/>
      <c r="ET146" s="202"/>
      <c r="EU146" s="202"/>
      <c r="EV146" s="202"/>
      <c r="EW146" s="202"/>
      <c r="EX146" s="202"/>
      <c r="EY146" s="202"/>
      <c r="EZ146" s="202"/>
      <c r="FA146" s="202"/>
      <c r="FB146" s="202"/>
      <c r="FC146" s="202"/>
      <c r="FD146" s="202"/>
      <c r="FE146" s="202"/>
      <c r="FF146" s="202"/>
      <c r="FG146" s="202"/>
      <c r="FH146" s="202"/>
      <c r="FI146" s="202"/>
      <c r="FJ146" s="202"/>
      <c r="FK146" s="202"/>
      <c r="FL146" s="202"/>
    </row>
    <row r="147" s="187" customFormat="1" ht="22.5" customHeight="1" spans="1:168">
      <c r="A147" s="209" t="s">
        <v>517</v>
      </c>
      <c r="B147" s="210" t="s">
        <v>518</v>
      </c>
      <c r="C147" s="211">
        <v>4207</v>
      </c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  <c r="DJ147" s="202"/>
      <c r="DK147" s="202"/>
      <c r="DL147" s="202"/>
      <c r="DM147" s="202"/>
      <c r="DN147" s="202"/>
      <c r="DO147" s="202"/>
      <c r="DP147" s="202"/>
      <c r="DQ147" s="202"/>
      <c r="DR147" s="202"/>
      <c r="DS147" s="202"/>
      <c r="DT147" s="202"/>
      <c r="DU147" s="202"/>
      <c r="DV147" s="202"/>
      <c r="DW147" s="202"/>
      <c r="DX147" s="202"/>
      <c r="DY147" s="202"/>
      <c r="DZ147" s="202"/>
      <c r="EA147" s="202"/>
      <c r="EB147" s="202"/>
      <c r="EC147" s="202"/>
      <c r="ED147" s="202"/>
      <c r="EE147" s="202"/>
      <c r="EF147" s="202"/>
      <c r="EG147" s="202"/>
      <c r="EH147" s="202"/>
      <c r="EI147" s="202"/>
      <c r="EJ147" s="202"/>
      <c r="EK147" s="202"/>
      <c r="EL147" s="202"/>
      <c r="EM147" s="202"/>
      <c r="EN147" s="202"/>
      <c r="EO147" s="202"/>
      <c r="EP147" s="202"/>
      <c r="EQ147" s="202"/>
      <c r="ER147" s="202"/>
      <c r="ES147" s="202"/>
      <c r="ET147" s="202"/>
      <c r="EU147" s="202"/>
      <c r="EV147" s="202"/>
      <c r="EW147" s="202"/>
      <c r="EX147" s="202"/>
      <c r="EY147" s="202"/>
      <c r="EZ147" s="202"/>
      <c r="FA147" s="202"/>
      <c r="FB147" s="202"/>
      <c r="FC147" s="202"/>
      <c r="FD147" s="202"/>
      <c r="FE147" s="202"/>
      <c r="FF147" s="202"/>
      <c r="FG147" s="202"/>
      <c r="FH147" s="202"/>
      <c r="FI147" s="202"/>
      <c r="FJ147" s="202"/>
      <c r="FK147" s="202"/>
      <c r="FL147" s="202"/>
    </row>
    <row r="148" s="188" customFormat="1" ht="22.5" customHeight="1" spans="1:168">
      <c r="A148" s="212" t="s">
        <v>519</v>
      </c>
      <c r="B148" s="213" t="s">
        <v>520</v>
      </c>
      <c r="C148" s="211">
        <v>531</v>
      </c>
      <c r="D148" s="214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  <c r="S148" s="214"/>
      <c r="T148" s="214"/>
      <c r="U148" s="214"/>
      <c r="V148" s="214"/>
      <c r="W148" s="214"/>
      <c r="X148" s="214"/>
      <c r="Y148" s="214"/>
      <c r="Z148" s="214"/>
      <c r="AA148" s="214"/>
      <c r="AB148" s="214"/>
      <c r="AC148" s="214"/>
      <c r="AD148" s="214"/>
      <c r="AE148" s="214"/>
      <c r="AF148" s="214"/>
      <c r="AG148" s="214"/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  <c r="BI148" s="214"/>
      <c r="BJ148" s="214"/>
      <c r="BK148" s="214"/>
      <c r="BL148" s="214"/>
      <c r="BM148" s="214"/>
      <c r="BN148" s="214"/>
      <c r="BO148" s="214"/>
      <c r="BP148" s="214"/>
      <c r="BQ148" s="214"/>
      <c r="BR148" s="214"/>
      <c r="BS148" s="214"/>
      <c r="BT148" s="214"/>
      <c r="BU148" s="214"/>
      <c r="BV148" s="214"/>
      <c r="BW148" s="214"/>
      <c r="BX148" s="214"/>
      <c r="BY148" s="214"/>
      <c r="BZ148" s="214"/>
      <c r="CA148" s="214"/>
      <c r="CB148" s="214"/>
      <c r="CC148" s="214"/>
      <c r="CD148" s="214"/>
      <c r="CE148" s="214"/>
      <c r="CF148" s="214"/>
      <c r="CG148" s="214"/>
      <c r="CH148" s="214"/>
      <c r="CI148" s="214"/>
      <c r="CJ148" s="214"/>
      <c r="CK148" s="214"/>
      <c r="CL148" s="214"/>
      <c r="CM148" s="214"/>
      <c r="CN148" s="214"/>
      <c r="CO148" s="214"/>
      <c r="CP148" s="214"/>
      <c r="CQ148" s="214"/>
      <c r="CR148" s="214"/>
      <c r="CS148" s="214"/>
      <c r="CT148" s="214"/>
      <c r="CU148" s="214"/>
      <c r="CV148" s="214"/>
      <c r="CW148" s="214"/>
      <c r="CX148" s="214"/>
      <c r="CY148" s="214"/>
      <c r="CZ148" s="214"/>
      <c r="DA148" s="214"/>
      <c r="DB148" s="214"/>
      <c r="DC148" s="214"/>
      <c r="DD148" s="214"/>
      <c r="DE148" s="214"/>
      <c r="DF148" s="214"/>
      <c r="DG148" s="214"/>
      <c r="DH148" s="214"/>
      <c r="DI148" s="214"/>
      <c r="DJ148" s="214"/>
      <c r="DK148" s="214"/>
      <c r="DL148" s="214"/>
      <c r="DM148" s="214"/>
      <c r="DN148" s="214"/>
      <c r="DO148" s="214"/>
      <c r="DP148" s="214"/>
      <c r="DQ148" s="214"/>
      <c r="DR148" s="214"/>
      <c r="DS148" s="214"/>
      <c r="DT148" s="214"/>
      <c r="DU148" s="214"/>
      <c r="DV148" s="214"/>
      <c r="DW148" s="214"/>
      <c r="DX148" s="214"/>
      <c r="DY148" s="214"/>
      <c r="DZ148" s="214"/>
      <c r="EA148" s="214"/>
      <c r="EB148" s="214"/>
      <c r="EC148" s="214"/>
      <c r="ED148" s="214"/>
      <c r="EE148" s="214"/>
      <c r="EF148" s="214"/>
      <c r="EG148" s="214"/>
      <c r="EH148" s="214"/>
      <c r="EI148" s="214"/>
      <c r="EJ148" s="214"/>
      <c r="EK148" s="214"/>
      <c r="EL148" s="214"/>
      <c r="EM148" s="214"/>
      <c r="EN148" s="214"/>
      <c r="EO148" s="214"/>
      <c r="EP148" s="214"/>
      <c r="EQ148" s="214"/>
      <c r="ER148" s="214"/>
      <c r="ES148" s="214"/>
      <c r="ET148" s="214"/>
      <c r="EU148" s="214"/>
      <c r="EV148" s="214"/>
      <c r="EW148" s="214"/>
      <c r="EX148" s="214"/>
      <c r="EY148" s="214"/>
      <c r="EZ148" s="214"/>
      <c r="FA148" s="214"/>
      <c r="FB148" s="214"/>
      <c r="FC148" s="214"/>
      <c r="FD148" s="214"/>
      <c r="FE148" s="214"/>
      <c r="FF148" s="214"/>
      <c r="FG148" s="214"/>
      <c r="FH148" s="214"/>
      <c r="FI148" s="214"/>
      <c r="FJ148" s="214"/>
      <c r="FK148" s="214"/>
      <c r="FL148" s="214"/>
    </row>
    <row r="149" s="187" customFormat="1" ht="22.5" customHeight="1" spans="1:168">
      <c r="A149" s="217" t="s">
        <v>521</v>
      </c>
      <c r="B149" s="218" t="s">
        <v>522</v>
      </c>
      <c r="C149" s="208">
        <v>13</v>
      </c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  <c r="DJ149" s="202"/>
      <c r="DK149" s="202"/>
      <c r="DL149" s="202"/>
      <c r="DM149" s="202"/>
      <c r="DN149" s="202"/>
      <c r="DO149" s="202"/>
      <c r="DP149" s="202"/>
      <c r="DQ149" s="202"/>
      <c r="DR149" s="202"/>
      <c r="DS149" s="202"/>
      <c r="DT149" s="202"/>
      <c r="DU149" s="202"/>
      <c r="DV149" s="202"/>
      <c r="DW149" s="202"/>
      <c r="DX149" s="202"/>
      <c r="DY149" s="202"/>
      <c r="DZ149" s="202"/>
      <c r="EA149" s="202"/>
      <c r="EB149" s="202"/>
      <c r="EC149" s="202"/>
      <c r="ED149" s="202"/>
      <c r="EE149" s="202"/>
      <c r="EF149" s="202"/>
      <c r="EG149" s="202"/>
      <c r="EH149" s="202"/>
      <c r="EI149" s="202"/>
      <c r="EJ149" s="202"/>
      <c r="EK149" s="202"/>
      <c r="EL149" s="202"/>
      <c r="EM149" s="202"/>
      <c r="EN149" s="202"/>
      <c r="EO149" s="202"/>
      <c r="EP149" s="202"/>
      <c r="EQ149" s="202"/>
      <c r="ER149" s="202"/>
      <c r="ES149" s="202"/>
      <c r="ET149" s="202"/>
      <c r="EU149" s="202"/>
      <c r="EV149" s="202"/>
      <c r="EW149" s="202"/>
      <c r="EX149" s="202"/>
      <c r="EY149" s="202"/>
      <c r="EZ149" s="202"/>
      <c r="FA149" s="202"/>
      <c r="FB149" s="202"/>
      <c r="FC149" s="202"/>
      <c r="FD149" s="202"/>
      <c r="FE149" s="202"/>
      <c r="FF149" s="202"/>
      <c r="FG149" s="202"/>
      <c r="FH149" s="202"/>
      <c r="FI149" s="202"/>
      <c r="FJ149" s="202"/>
      <c r="FK149" s="202"/>
      <c r="FL149" s="202"/>
    </row>
    <row r="150" s="188" customFormat="1" ht="22.5" customHeight="1" spans="1:168">
      <c r="A150" s="212" t="s">
        <v>523</v>
      </c>
      <c r="B150" s="213" t="s">
        <v>524</v>
      </c>
      <c r="C150" s="211">
        <v>13</v>
      </c>
      <c r="D150" s="214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14"/>
      <c r="U150" s="214"/>
      <c r="V150" s="214"/>
      <c r="W150" s="214"/>
      <c r="X150" s="214"/>
      <c r="Y150" s="214"/>
      <c r="Z150" s="214"/>
      <c r="AA150" s="214"/>
      <c r="AB150" s="214"/>
      <c r="AC150" s="214"/>
      <c r="AD150" s="214"/>
      <c r="AE150" s="214"/>
      <c r="AF150" s="214"/>
      <c r="AG150" s="214"/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  <c r="BI150" s="214"/>
      <c r="BJ150" s="214"/>
      <c r="BK150" s="214"/>
      <c r="BL150" s="214"/>
      <c r="BM150" s="214"/>
      <c r="BN150" s="214"/>
      <c r="BO150" s="214"/>
      <c r="BP150" s="214"/>
      <c r="BQ150" s="214"/>
      <c r="BR150" s="214"/>
      <c r="BS150" s="214"/>
      <c r="BT150" s="214"/>
      <c r="BU150" s="214"/>
      <c r="BV150" s="214"/>
      <c r="BW150" s="214"/>
      <c r="BX150" s="214"/>
      <c r="BY150" s="214"/>
      <c r="BZ150" s="214"/>
      <c r="CA150" s="214"/>
      <c r="CB150" s="214"/>
      <c r="CC150" s="214"/>
      <c r="CD150" s="214"/>
      <c r="CE150" s="214"/>
      <c r="CF150" s="214"/>
      <c r="CG150" s="214"/>
      <c r="CH150" s="214"/>
      <c r="CI150" s="214"/>
      <c r="CJ150" s="214"/>
      <c r="CK150" s="214"/>
      <c r="CL150" s="214"/>
      <c r="CM150" s="214"/>
      <c r="CN150" s="214"/>
      <c r="CO150" s="214"/>
      <c r="CP150" s="214"/>
      <c r="CQ150" s="214"/>
      <c r="CR150" s="214"/>
      <c r="CS150" s="214"/>
      <c r="CT150" s="214"/>
      <c r="CU150" s="214"/>
      <c r="CV150" s="214"/>
      <c r="CW150" s="214"/>
      <c r="CX150" s="214"/>
      <c r="CY150" s="214"/>
      <c r="CZ150" s="214"/>
      <c r="DA150" s="214"/>
      <c r="DB150" s="214"/>
      <c r="DC150" s="214"/>
      <c r="DD150" s="214"/>
      <c r="DE150" s="214"/>
      <c r="DF150" s="214"/>
      <c r="DG150" s="214"/>
      <c r="DH150" s="214"/>
      <c r="DI150" s="214"/>
      <c r="DJ150" s="214"/>
      <c r="DK150" s="214"/>
      <c r="DL150" s="214"/>
      <c r="DM150" s="214"/>
      <c r="DN150" s="214"/>
      <c r="DO150" s="214"/>
      <c r="DP150" s="214"/>
      <c r="DQ150" s="214"/>
      <c r="DR150" s="214"/>
      <c r="DS150" s="214"/>
      <c r="DT150" s="214"/>
      <c r="DU150" s="214"/>
      <c r="DV150" s="214"/>
      <c r="DW150" s="214"/>
      <c r="DX150" s="214"/>
      <c r="DY150" s="214"/>
      <c r="DZ150" s="214"/>
      <c r="EA150" s="214"/>
      <c r="EB150" s="214"/>
      <c r="EC150" s="214"/>
      <c r="ED150" s="214"/>
      <c r="EE150" s="214"/>
      <c r="EF150" s="214"/>
      <c r="EG150" s="214"/>
      <c r="EH150" s="214"/>
      <c r="EI150" s="214"/>
      <c r="EJ150" s="214"/>
      <c r="EK150" s="214"/>
      <c r="EL150" s="214"/>
      <c r="EM150" s="214"/>
      <c r="EN150" s="214"/>
      <c r="EO150" s="214"/>
      <c r="EP150" s="214"/>
      <c r="EQ150" s="214"/>
      <c r="ER150" s="214"/>
      <c r="ES150" s="214"/>
      <c r="ET150" s="214"/>
      <c r="EU150" s="214"/>
      <c r="EV150" s="214"/>
      <c r="EW150" s="214"/>
      <c r="EX150" s="214"/>
      <c r="EY150" s="214"/>
      <c r="EZ150" s="214"/>
      <c r="FA150" s="214"/>
      <c r="FB150" s="214"/>
      <c r="FC150" s="214"/>
      <c r="FD150" s="214"/>
      <c r="FE150" s="214"/>
      <c r="FF150" s="214"/>
      <c r="FG150" s="214"/>
      <c r="FH150" s="214"/>
      <c r="FI150" s="214"/>
      <c r="FJ150" s="214"/>
      <c r="FK150" s="214"/>
      <c r="FL150" s="214"/>
    </row>
    <row r="151" s="187" customFormat="1" ht="22.5" customHeight="1" spans="1:168">
      <c r="A151" s="206" t="s">
        <v>525</v>
      </c>
      <c r="B151" s="207" t="s">
        <v>526</v>
      </c>
      <c r="C151" s="208">
        <v>2840</v>
      </c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  <c r="DJ151" s="202"/>
      <c r="DK151" s="202"/>
      <c r="DL151" s="202"/>
      <c r="DM151" s="202"/>
      <c r="DN151" s="202"/>
      <c r="DO151" s="202"/>
      <c r="DP151" s="202"/>
      <c r="DQ151" s="202"/>
      <c r="DR151" s="202"/>
      <c r="DS151" s="202"/>
      <c r="DT151" s="202"/>
      <c r="DU151" s="202"/>
      <c r="DV151" s="202"/>
      <c r="DW151" s="202"/>
      <c r="DX151" s="202"/>
      <c r="DY151" s="202"/>
      <c r="DZ151" s="202"/>
      <c r="EA151" s="202"/>
      <c r="EB151" s="202"/>
      <c r="EC151" s="202"/>
      <c r="ED151" s="202"/>
      <c r="EE151" s="202"/>
      <c r="EF151" s="202"/>
      <c r="EG151" s="202"/>
      <c r="EH151" s="202"/>
      <c r="EI151" s="202"/>
      <c r="EJ151" s="202"/>
      <c r="EK151" s="202"/>
      <c r="EL151" s="202"/>
      <c r="EM151" s="202"/>
      <c r="EN151" s="202"/>
      <c r="EO151" s="202"/>
      <c r="EP151" s="202"/>
      <c r="EQ151" s="202"/>
      <c r="ER151" s="202"/>
      <c r="ES151" s="202"/>
      <c r="ET151" s="202"/>
      <c r="EU151" s="202"/>
      <c r="EV151" s="202"/>
      <c r="EW151" s="202"/>
      <c r="EX151" s="202"/>
      <c r="EY151" s="202"/>
      <c r="EZ151" s="202"/>
      <c r="FA151" s="202"/>
      <c r="FB151" s="202"/>
      <c r="FC151" s="202"/>
      <c r="FD151" s="202"/>
      <c r="FE151" s="202"/>
      <c r="FF151" s="202"/>
      <c r="FG151" s="202"/>
      <c r="FH151" s="202"/>
      <c r="FI151" s="202"/>
      <c r="FJ151" s="202"/>
      <c r="FK151" s="202"/>
      <c r="FL151" s="202"/>
    </row>
    <row r="152" s="187" customFormat="1" ht="22.5" customHeight="1" spans="1:168">
      <c r="A152" s="209" t="s">
        <v>527</v>
      </c>
      <c r="B152" s="210" t="s">
        <v>528</v>
      </c>
      <c r="C152" s="211">
        <v>40</v>
      </c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  <c r="DJ152" s="202"/>
      <c r="DK152" s="202"/>
      <c r="DL152" s="202"/>
      <c r="DM152" s="202"/>
      <c r="DN152" s="202"/>
      <c r="DO152" s="202"/>
      <c r="DP152" s="202"/>
      <c r="DQ152" s="202"/>
      <c r="DR152" s="202"/>
      <c r="DS152" s="202"/>
      <c r="DT152" s="202"/>
      <c r="DU152" s="202"/>
      <c r="DV152" s="202"/>
      <c r="DW152" s="202"/>
      <c r="DX152" s="202"/>
      <c r="DY152" s="202"/>
      <c r="DZ152" s="202"/>
      <c r="EA152" s="202"/>
      <c r="EB152" s="202"/>
      <c r="EC152" s="202"/>
      <c r="ED152" s="202"/>
      <c r="EE152" s="202"/>
      <c r="EF152" s="202"/>
      <c r="EG152" s="202"/>
      <c r="EH152" s="202"/>
      <c r="EI152" s="202"/>
      <c r="EJ152" s="202"/>
      <c r="EK152" s="202"/>
      <c r="EL152" s="202"/>
      <c r="EM152" s="202"/>
      <c r="EN152" s="202"/>
      <c r="EO152" s="202"/>
      <c r="EP152" s="202"/>
      <c r="EQ152" s="202"/>
      <c r="ER152" s="202"/>
      <c r="ES152" s="202"/>
      <c r="ET152" s="202"/>
      <c r="EU152" s="202"/>
      <c r="EV152" s="202"/>
      <c r="EW152" s="202"/>
      <c r="EX152" s="202"/>
      <c r="EY152" s="202"/>
      <c r="EZ152" s="202"/>
      <c r="FA152" s="202"/>
      <c r="FB152" s="202"/>
      <c r="FC152" s="202"/>
      <c r="FD152" s="202"/>
      <c r="FE152" s="202"/>
      <c r="FF152" s="202"/>
      <c r="FG152" s="202"/>
      <c r="FH152" s="202"/>
      <c r="FI152" s="202"/>
      <c r="FJ152" s="202"/>
      <c r="FK152" s="202"/>
      <c r="FL152" s="202"/>
    </row>
    <row r="153" s="187" customFormat="1" ht="22.5" customHeight="1" spans="1:168">
      <c r="A153" s="215" t="s">
        <v>529</v>
      </c>
      <c r="B153" s="216" t="s">
        <v>530</v>
      </c>
      <c r="C153" s="211">
        <v>2800</v>
      </c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  <c r="DJ153" s="202"/>
      <c r="DK153" s="202"/>
      <c r="DL153" s="202"/>
      <c r="DM153" s="202"/>
      <c r="DN153" s="202"/>
      <c r="DO153" s="202"/>
      <c r="DP153" s="202"/>
      <c r="DQ153" s="202"/>
      <c r="DR153" s="202"/>
      <c r="DS153" s="202"/>
      <c r="DT153" s="202"/>
      <c r="DU153" s="202"/>
      <c r="DV153" s="202"/>
      <c r="DW153" s="202"/>
      <c r="DX153" s="202"/>
      <c r="DY153" s="202"/>
      <c r="DZ153" s="202"/>
      <c r="EA153" s="202"/>
      <c r="EB153" s="202"/>
      <c r="EC153" s="202"/>
      <c r="ED153" s="202"/>
      <c r="EE153" s="202"/>
      <c r="EF153" s="202"/>
      <c r="EG153" s="202"/>
      <c r="EH153" s="202"/>
      <c r="EI153" s="202"/>
      <c r="EJ153" s="202"/>
      <c r="EK153" s="202"/>
      <c r="EL153" s="202"/>
      <c r="EM153" s="202"/>
      <c r="EN153" s="202"/>
      <c r="EO153" s="202"/>
      <c r="EP153" s="202"/>
      <c r="EQ153" s="202"/>
      <c r="ER153" s="202"/>
      <c r="ES153" s="202"/>
      <c r="ET153" s="202"/>
      <c r="EU153" s="202"/>
      <c r="EV153" s="202"/>
      <c r="EW153" s="202"/>
      <c r="EX153" s="202"/>
      <c r="EY153" s="202"/>
      <c r="EZ153" s="202"/>
      <c r="FA153" s="202"/>
      <c r="FB153" s="202"/>
      <c r="FC153" s="202"/>
      <c r="FD153" s="202"/>
      <c r="FE153" s="202"/>
      <c r="FF153" s="202"/>
      <c r="FG153" s="202"/>
      <c r="FH153" s="202"/>
      <c r="FI153" s="202"/>
      <c r="FJ153" s="202"/>
      <c r="FK153" s="202"/>
      <c r="FL153" s="202"/>
    </row>
    <row r="154" s="187" customFormat="1" ht="22.5" customHeight="1" spans="1:168">
      <c r="A154" s="217" t="s">
        <v>531</v>
      </c>
      <c r="B154" s="218" t="s">
        <v>532</v>
      </c>
      <c r="C154" s="208">
        <v>1005</v>
      </c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  <c r="DJ154" s="202"/>
      <c r="DK154" s="202"/>
      <c r="DL154" s="202"/>
      <c r="DM154" s="202"/>
      <c r="DN154" s="202"/>
      <c r="DO154" s="202"/>
      <c r="DP154" s="202"/>
      <c r="DQ154" s="202"/>
      <c r="DR154" s="202"/>
      <c r="DS154" s="202"/>
      <c r="DT154" s="202"/>
      <c r="DU154" s="202"/>
      <c r="DV154" s="202"/>
      <c r="DW154" s="202"/>
      <c r="DX154" s="202"/>
      <c r="DY154" s="202"/>
      <c r="DZ154" s="202"/>
      <c r="EA154" s="202"/>
      <c r="EB154" s="202"/>
      <c r="EC154" s="202"/>
      <c r="ED154" s="202"/>
      <c r="EE154" s="202"/>
      <c r="EF154" s="202"/>
      <c r="EG154" s="202"/>
      <c r="EH154" s="202"/>
      <c r="EI154" s="202"/>
      <c r="EJ154" s="202"/>
      <c r="EK154" s="202"/>
      <c r="EL154" s="202"/>
      <c r="EM154" s="202"/>
      <c r="EN154" s="202"/>
      <c r="EO154" s="202"/>
      <c r="EP154" s="202"/>
      <c r="EQ154" s="202"/>
      <c r="ER154" s="202"/>
      <c r="ES154" s="202"/>
      <c r="ET154" s="202"/>
      <c r="EU154" s="202"/>
      <c r="EV154" s="202"/>
      <c r="EW154" s="202"/>
      <c r="EX154" s="202"/>
      <c r="EY154" s="202"/>
      <c r="EZ154" s="202"/>
      <c r="FA154" s="202"/>
      <c r="FB154" s="202"/>
      <c r="FC154" s="202"/>
      <c r="FD154" s="202"/>
      <c r="FE154" s="202"/>
      <c r="FF154" s="202"/>
      <c r="FG154" s="202"/>
      <c r="FH154" s="202"/>
      <c r="FI154" s="202"/>
      <c r="FJ154" s="202"/>
      <c r="FK154" s="202"/>
      <c r="FL154" s="202"/>
    </row>
    <row r="155" s="187" customFormat="1" ht="22.5" customHeight="1" spans="1:168">
      <c r="A155" s="209" t="s">
        <v>533</v>
      </c>
      <c r="B155" s="210" t="s">
        <v>534</v>
      </c>
      <c r="C155" s="211">
        <v>850</v>
      </c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  <c r="DJ155" s="202"/>
      <c r="DK155" s="202"/>
      <c r="DL155" s="202"/>
      <c r="DM155" s="202"/>
      <c r="DN155" s="202"/>
      <c r="DO155" s="202"/>
      <c r="DP155" s="202"/>
      <c r="DQ155" s="202"/>
      <c r="DR155" s="202"/>
      <c r="DS155" s="202"/>
      <c r="DT155" s="202"/>
      <c r="DU155" s="202"/>
      <c r="DV155" s="202"/>
      <c r="DW155" s="202"/>
      <c r="DX155" s="202"/>
      <c r="DY155" s="202"/>
      <c r="DZ155" s="202"/>
      <c r="EA155" s="202"/>
      <c r="EB155" s="202"/>
      <c r="EC155" s="202"/>
      <c r="ED155" s="202"/>
      <c r="EE155" s="202"/>
      <c r="EF155" s="202"/>
      <c r="EG155" s="202"/>
      <c r="EH155" s="202"/>
      <c r="EI155" s="202"/>
      <c r="EJ155" s="202"/>
      <c r="EK155" s="202"/>
      <c r="EL155" s="202"/>
      <c r="EM155" s="202"/>
      <c r="EN155" s="202"/>
      <c r="EO155" s="202"/>
      <c r="EP155" s="202"/>
      <c r="EQ155" s="202"/>
      <c r="ER155" s="202"/>
      <c r="ES155" s="202"/>
      <c r="ET155" s="202"/>
      <c r="EU155" s="202"/>
      <c r="EV155" s="202"/>
      <c r="EW155" s="202"/>
      <c r="EX155" s="202"/>
      <c r="EY155" s="202"/>
      <c r="EZ155" s="202"/>
      <c r="FA155" s="202"/>
      <c r="FB155" s="202"/>
      <c r="FC155" s="202"/>
      <c r="FD155" s="202"/>
      <c r="FE155" s="202"/>
      <c r="FF155" s="202"/>
      <c r="FG155" s="202"/>
      <c r="FH155" s="202"/>
      <c r="FI155" s="202"/>
      <c r="FJ155" s="202"/>
      <c r="FK155" s="202"/>
      <c r="FL155" s="202"/>
    </row>
    <row r="156" s="187" customFormat="1" ht="22.5" customHeight="1" spans="1:168">
      <c r="A156" s="215" t="s">
        <v>535</v>
      </c>
      <c r="B156" s="216" t="s">
        <v>536</v>
      </c>
      <c r="C156" s="211">
        <v>20</v>
      </c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  <c r="DJ156" s="202"/>
      <c r="DK156" s="202"/>
      <c r="DL156" s="202"/>
      <c r="DM156" s="202"/>
      <c r="DN156" s="202"/>
      <c r="DO156" s="202"/>
      <c r="DP156" s="202"/>
      <c r="DQ156" s="202"/>
      <c r="DR156" s="202"/>
      <c r="DS156" s="202"/>
      <c r="DT156" s="202"/>
      <c r="DU156" s="202"/>
      <c r="DV156" s="202"/>
      <c r="DW156" s="202"/>
      <c r="DX156" s="202"/>
      <c r="DY156" s="202"/>
      <c r="DZ156" s="202"/>
      <c r="EA156" s="202"/>
      <c r="EB156" s="202"/>
      <c r="EC156" s="202"/>
      <c r="ED156" s="202"/>
      <c r="EE156" s="202"/>
      <c r="EF156" s="202"/>
      <c r="EG156" s="202"/>
      <c r="EH156" s="202"/>
      <c r="EI156" s="202"/>
      <c r="EJ156" s="202"/>
      <c r="EK156" s="202"/>
      <c r="EL156" s="202"/>
      <c r="EM156" s="202"/>
      <c r="EN156" s="202"/>
      <c r="EO156" s="202"/>
      <c r="EP156" s="202"/>
      <c r="EQ156" s="202"/>
      <c r="ER156" s="202"/>
      <c r="ES156" s="202"/>
      <c r="ET156" s="202"/>
      <c r="EU156" s="202"/>
      <c r="EV156" s="202"/>
      <c r="EW156" s="202"/>
      <c r="EX156" s="202"/>
      <c r="EY156" s="202"/>
      <c r="EZ156" s="202"/>
      <c r="FA156" s="202"/>
      <c r="FB156" s="202"/>
      <c r="FC156" s="202"/>
      <c r="FD156" s="202"/>
      <c r="FE156" s="202"/>
      <c r="FF156" s="202"/>
      <c r="FG156" s="202"/>
      <c r="FH156" s="202"/>
      <c r="FI156" s="202"/>
      <c r="FJ156" s="202"/>
      <c r="FK156" s="202"/>
      <c r="FL156" s="202"/>
    </row>
    <row r="157" s="187" customFormat="1" ht="22.5" customHeight="1" spans="1:168">
      <c r="A157" s="209" t="s">
        <v>537</v>
      </c>
      <c r="B157" s="210" t="s">
        <v>538</v>
      </c>
      <c r="C157" s="211">
        <v>135</v>
      </c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  <c r="DJ157" s="202"/>
      <c r="DK157" s="202"/>
      <c r="DL157" s="202"/>
      <c r="DM157" s="202"/>
      <c r="DN157" s="202"/>
      <c r="DO157" s="202"/>
      <c r="DP157" s="202"/>
      <c r="DQ157" s="202"/>
      <c r="DR157" s="202"/>
      <c r="DS157" s="202"/>
      <c r="DT157" s="202"/>
      <c r="DU157" s="202"/>
      <c r="DV157" s="202"/>
      <c r="DW157" s="202"/>
      <c r="DX157" s="202"/>
      <c r="DY157" s="202"/>
      <c r="DZ157" s="202"/>
      <c r="EA157" s="202"/>
      <c r="EB157" s="202"/>
      <c r="EC157" s="202"/>
      <c r="ED157" s="202"/>
      <c r="EE157" s="202"/>
      <c r="EF157" s="202"/>
      <c r="EG157" s="202"/>
      <c r="EH157" s="202"/>
      <c r="EI157" s="202"/>
      <c r="EJ157" s="202"/>
      <c r="EK157" s="202"/>
      <c r="EL157" s="202"/>
      <c r="EM157" s="202"/>
      <c r="EN157" s="202"/>
      <c r="EO157" s="202"/>
      <c r="EP157" s="202"/>
      <c r="EQ157" s="202"/>
      <c r="ER157" s="202"/>
      <c r="ES157" s="202"/>
      <c r="ET157" s="202"/>
      <c r="EU157" s="202"/>
      <c r="EV157" s="202"/>
      <c r="EW157" s="202"/>
      <c r="EX157" s="202"/>
      <c r="EY157" s="202"/>
      <c r="EZ157" s="202"/>
      <c r="FA157" s="202"/>
      <c r="FB157" s="202"/>
      <c r="FC157" s="202"/>
      <c r="FD157" s="202"/>
      <c r="FE157" s="202"/>
      <c r="FF157" s="202"/>
      <c r="FG157" s="202"/>
      <c r="FH157" s="202"/>
      <c r="FI157" s="202"/>
      <c r="FJ157" s="202"/>
      <c r="FK157" s="202"/>
      <c r="FL157" s="202"/>
    </row>
    <row r="158" s="188" customFormat="1" ht="22.5" customHeight="1" spans="1:168">
      <c r="A158" s="225" t="s">
        <v>539</v>
      </c>
      <c r="B158" s="226" t="s">
        <v>540</v>
      </c>
      <c r="C158" s="208">
        <v>290</v>
      </c>
      <c r="D158" s="214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14"/>
      <c r="U158" s="214"/>
      <c r="V158" s="214"/>
      <c r="W158" s="214"/>
      <c r="X158" s="214"/>
      <c r="Y158" s="214"/>
      <c r="Z158" s="214"/>
      <c r="AA158" s="214"/>
      <c r="AB158" s="214"/>
      <c r="AC158" s="214"/>
      <c r="AD158" s="214"/>
      <c r="AE158" s="214"/>
      <c r="AF158" s="214"/>
      <c r="AG158" s="214"/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  <c r="BI158" s="214"/>
      <c r="BJ158" s="214"/>
      <c r="BK158" s="214"/>
      <c r="BL158" s="214"/>
      <c r="BM158" s="214"/>
      <c r="BN158" s="214"/>
      <c r="BO158" s="214"/>
      <c r="BP158" s="214"/>
      <c r="BQ158" s="214"/>
      <c r="BR158" s="214"/>
      <c r="BS158" s="214"/>
      <c r="BT158" s="214"/>
      <c r="BU158" s="214"/>
      <c r="BV158" s="214"/>
      <c r="BW158" s="214"/>
      <c r="BX158" s="214"/>
      <c r="BY158" s="214"/>
      <c r="BZ158" s="214"/>
      <c r="CA158" s="214"/>
      <c r="CB158" s="214"/>
      <c r="CC158" s="214"/>
      <c r="CD158" s="214"/>
      <c r="CE158" s="214"/>
      <c r="CF158" s="214"/>
      <c r="CG158" s="214"/>
      <c r="CH158" s="214"/>
      <c r="CI158" s="214"/>
      <c r="CJ158" s="214"/>
      <c r="CK158" s="214"/>
      <c r="CL158" s="214"/>
      <c r="CM158" s="214"/>
      <c r="CN158" s="214"/>
      <c r="CO158" s="214"/>
      <c r="CP158" s="214"/>
      <c r="CQ158" s="214"/>
      <c r="CR158" s="214"/>
      <c r="CS158" s="214"/>
      <c r="CT158" s="214"/>
      <c r="CU158" s="214"/>
      <c r="CV158" s="214"/>
      <c r="CW158" s="214"/>
      <c r="CX158" s="214"/>
      <c r="CY158" s="214"/>
      <c r="CZ158" s="214"/>
      <c r="DA158" s="214"/>
      <c r="DB158" s="214"/>
      <c r="DC158" s="214"/>
      <c r="DD158" s="214"/>
      <c r="DE158" s="214"/>
      <c r="DF158" s="214"/>
      <c r="DG158" s="214"/>
      <c r="DH158" s="214"/>
      <c r="DI158" s="214"/>
      <c r="DJ158" s="214"/>
      <c r="DK158" s="214"/>
      <c r="DL158" s="214"/>
      <c r="DM158" s="214"/>
      <c r="DN158" s="214"/>
      <c r="DO158" s="214"/>
      <c r="DP158" s="214"/>
      <c r="DQ158" s="214"/>
      <c r="DR158" s="214"/>
      <c r="DS158" s="214"/>
      <c r="DT158" s="214"/>
      <c r="DU158" s="214"/>
      <c r="DV158" s="214"/>
      <c r="DW158" s="214"/>
      <c r="DX158" s="214"/>
      <c r="DY158" s="214"/>
      <c r="DZ158" s="214"/>
      <c r="EA158" s="214"/>
      <c r="EB158" s="214"/>
      <c r="EC158" s="214"/>
      <c r="ED158" s="214"/>
      <c r="EE158" s="214"/>
      <c r="EF158" s="214"/>
      <c r="EG158" s="214"/>
      <c r="EH158" s="214"/>
      <c r="EI158" s="214"/>
      <c r="EJ158" s="214"/>
      <c r="EK158" s="214"/>
      <c r="EL158" s="214"/>
      <c r="EM158" s="214"/>
      <c r="EN158" s="214"/>
      <c r="EO158" s="214"/>
      <c r="EP158" s="214"/>
      <c r="EQ158" s="214"/>
      <c r="ER158" s="214"/>
      <c r="ES158" s="214"/>
      <c r="ET158" s="214"/>
      <c r="EU158" s="214"/>
      <c r="EV158" s="214"/>
      <c r="EW158" s="214"/>
      <c r="EX158" s="214"/>
      <c r="EY158" s="214"/>
      <c r="EZ158" s="214"/>
      <c r="FA158" s="214"/>
      <c r="FB158" s="214"/>
      <c r="FC158" s="214"/>
      <c r="FD158" s="214"/>
      <c r="FE158" s="214"/>
      <c r="FF158" s="214"/>
      <c r="FG158" s="214"/>
      <c r="FH158" s="214"/>
      <c r="FI158" s="214"/>
      <c r="FJ158" s="214"/>
      <c r="FK158" s="214"/>
      <c r="FL158" s="214"/>
    </row>
    <row r="159" s="188" customFormat="1" ht="22.5" customHeight="1" spans="1:168">
      <c r="A159" s="212" t="s">
        <v>541</v>
      </c>
      <c r="B159" s="213" t="s">
        <v>542</v>
      </c>
      <c r="C159" s="211">
        <v>180</v>
      </c>
      <c r="D159" s="214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14"/>
      <c r="U159" s="214"/>
      <c r="V159" s="214"/>
      <c r="W159" s="214"/>
      <c r="X159" s="214"/>
      <c r="Y159" s="214"/>
      <c r="Z159" s="214"/>
      <c r="AA159" s="214"/>
      <c r="AB159" s="214"/>
      <c r="AC159" s="214"/>
      <c r="AD159" s="214"/>
      <c r="AE159" s="214"/>
      <c r="AF159" s="214"/>
      <c r="AG159" s="214"/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  <c r="BI159" s="214"/>
      <c r="BJ159" s="214"/>
      <c r="BK159" s="214"/>
      <c r="BL159" s="214"/>
      <c r="BM159" s="214"/>
      <c r="BN159" s="214"/>
      <c r="BO159" s="214"/>
      <c r="BP159" s="214"/>
      <c r="BQ159" s="214"/>
      <c r="BR159" s="214"/>
      <c r="BS159" s="214"/>
      <c r="BT159" s="214"/>
      <c r="BU159" s="214"/>
      <c r="BV159" s="214"/>
      <c r="BW159" s="214"/>
      <c r="BX159" s="214"/>
      <c r="BY159" s="214"/>
      <c r="BZ159" s="214"/>
      <c r="CA159" s="214"/>
      <c r="CB159" s="214"/>
      <c r="CC159" s="214"/>
      <c r="CD159" s="214"/>
      <c r="CE159" s="214"/>
      <c r="CF159" s="214"/>
      <c r="CG159" s="214"/>
      <c r="CH159" s="214"/>
      <c r="CI159" s="214"/>
      <c r="CJ159" s="214"/>
      <c r="CK159" s="214"/>
      <c r="CL159" s="214"/>
      <c r="CM159" s="214"/>
      <c r="CN159" s="214"/>
      <c r="CO159" s="214"/>
      <c r="CP159" s="214"/>
      <c r="CQ159" s="214"/>
      <c r="CR159" s="214"/>
      <c r="CS159" s="214"/>
      <c r="CT159" s="214"/>
      <c r="CU159" s="214"/>
      <c r="CV159" s="214"/>
      <c r="CW159" s="214"/>
      <c r="CX159" s="214"/>
      <c r="CY159" s="214"/>
      <c r="CZ159" s="214"/>
      <c r="DA159" s="214"/>
      <c r="DB159" s="214"/>
      <c r="DC159" s="214"/>
      <c r="DD159" s="214"/>
      <c r="DE159" s="214"/>
      <c r="DF159" s="214"/>
      <c r="DG159" s="214"/>
      <c r="DH159" s="214"/>
      <c r="DI159" s="214"/>
      <c r="DJ159" s="214"/>
      <c r="DK159" s="214"/>
      <c r="DL159" s="214"/>
      <c r="DM159" s="214"/>
      <c r="DN159" s="214"/>
      <c r="DO159" s="214"/>
      <c r="DP159" s="214"/>
      <c r="DQ159" s="214"/>
      <c r="DR159" s="214"/>
      <c r="DS159" s="214"/>
      <c r="DT159" s="214"/>
      <c r="DU159" s="214"/>
      <c r="DV159" s="214"/>
      <c r="DW159" s="214"/>
      <c r="DX159" s="214"/>
      <c r="DY159" s="214"/>
      <c r="DZ159" s="214"/>
      <c r="EA159" s="214"/>
      <c r="EB159" s="214"/>
      <c r="EC159" s="214"/>
      <c r="ED159" s="214"/>
      <c r="EE159" s="214"/>
      <c r="EF159" s="214"/>
      <c r="EG159" s="214"/>
      <c r="EH159" s="214"/>
      <c r="EI159" s="214"/>
      <c r="EJ159" s="214"/>
      <c r="EK159" s="214"/>
      <c r="EL159" s="214"/>
      <c r="EM159" s="214"/>
      <c r="EN159" s="214"/>
      <c r="EO159" s="214"/>
      <c r="EP159" s="214"/>
      <c r="EQ159" s="214"/>
      <c r="ER159" s="214"/>
      <c r="ES159" s="214"/>
      <c r="ET159" s="214"/>
      <c r="EU159" s="214"/>
      <c r="EV159" s="214"/>
      <c r="EW159" s="214"/>
      <c r="EX159" s="214"/>
      <c r="EY159" s="214"/>
      <c r="EZ159" s="214"/>
      <c r="FA159" s="214"/>
      <c r="FB159" s="214"/>
      <c r="FC159" s="214"/>
      <c r="FD159" s="214"/>
      <c r="FE159" s="214"/>
      <c r="FF159" s="214"/>
      <c r="FG159" s="214"/>
      <c r="FH159" s="214"/>
      <c r="FI159" s="214"/>
      <c r="FJ159" s="214"/>
      <c r="FK159" s="214"/>
      <c r="FL159" s="214"/>
    </row>
    <row r="160" s="188" customFormat="1" ht="22.5" customHeight="1" spans="1:168">
      <c r="A160" s="212" t="s">
        <v>543</v>
      </c>
      <c r="B160" s="213" t="s">
        <v>544</v>
      </c>
      <c r="C160" s="211">
        <v>110</v>
      </c>
      <c r="D160" s="214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  <c r="AA160" s="214"/>
      <c r="AB160" s="214"/>
      <c r="AC160" s="214"/>
      <c r="AD160" s="214"/>
      <c r="AE160" s="214"/>
      <c r="AF160" s="214"/>
      <c r="AG160" s="214"/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  <c r="BI160" s="214"/>
      <c r="BJ160" s="214"/>
      <c r="BK160" s="214"/>
      <c r="BL160" s="214"/>
      <c r="BM160" s="214"/>
      <c r="BN160" s="214"/>
      <c r="BO160" s="214"/>
      <c r="BP160" s="214"/>
      <c r="BQ160" s="214"/>
      <c r="BR160" s="214"/>
      <c r="BS160" s="214"/>
      <c r="BT160" s="214"/>
      <c r="BU160" s="214"/>
      <c r="BV160" s="214"/>
      <c r="BW160" s="214"/>
      <c r="BX160" s="214"/>
      <c r="BY160" s="214"/>
      <c r="BZ160" s="214"/>
      <c r="CA160" s="214"/>
      <c r="CB160" s="214"/>
      <c r="CC160" s="214"/>
      <c r="CD160" s="214"/>
      <c r="CE160" s="214"/>
      <c r="CF160" s="214"/>
      <c r="CG160" s="214"/>
      <c r="CH160" s="214"/>
      <c r="CI160" s="214"/>
      <c r="CJ160" s="214"/>
      <c r="CK160" s="214"/>
      <c r="CL160" s="214"/>
      <c r="CM160" s="214"/>
      <c r="CN160" s="214"/>
      <c r="CO160" s="214"/>
      <c r="CP160" s="214"/>
      <c r="CQ160" s="214"/>
      <c r="CR160" s="214"/>
      <c r="CS160" s="214"/>
      <c r="CT160" s="214"/>
      <c r="CU160" s="214"/>
      <c r="CV160" s="214"/>
      <c r="CW160" s="214"/>
      <c r="CX160" s="214"/>
      <c r="CY160" s="214"/>
      <c r="CZ160" s="214"/>
      <c r="DA160" s="214"/>
      <c r="DB160" s="214"/>
      <c r="DC160" s="214"/>
      <c r="DD160" s="214"/>
      <c r="DE160" s="214"/>
      <c r="DF160" s="214"/>
      <c r="DG160" s="214"/>
      <c r="DH160" s="214"/>
      <c r="DI160" s="214"/>
      <c r="DJ160" s="214"/>
      <c r="DK160" s="214"/>
      <c r="DL160" s="214"/>
      <c r="DM160" s="214"/>
      <c r="DN160" s="214"/>
      <c r="DO160" s="214"/>
      <c r="DP160" s="214"/>
      <c r="DQ160" s="214"/>
      <c r="DR160" s="214"/>
      <c r="DS160" s="214"/>
      <c r="DT160" s="214"/>
      <c r="DU160" s="214"/>
      <c r="DV160" s="214"/>
      <c r="DW160" s="214"/>
      <c r="DX160" s="214"/>
      <c r="DY160" s="214"/>
      <c r="DZ160" s="214"/>
      <c r="EA160" s="214"/>
      <c r="EB160" s="214"/>
      <c r="EC160" s="214"/>
      <c r="ED160" s="214"/>
      <c r="EE160" s="214"/>
      <c r="EF160" s="214"/>
      <c r="EG160" s="214"/>
      <c r="EH160" s="214"/>
      <c r="EI160" s="214"/>
      <c r="EJ160" s="214"/>
      <c r="EK160" s="214"/>
      <c r="EL160" s="214"/>
      <c r="EM160" s="214"/>
      <c r="EN160" s="214"/>
      <c r="EO160" s="214"/>
      <c r="EP160" s="214"/>
      <c r="EQ160" s="214"/>
      <c r="ER160" s="214"/>
      <c r="ES160" s="214"/>
      <c r="ET160" s="214"/>
      <c r="EU160" s="214"/>
      <c r="EV160" s="214"/>
      <c r="EW160" s="214"/>
      <c r="EX160" s="214"/>
      <c r="EY160" s="214"/>
      <c r="EZ160" s="214"/>
      <c r="FA160" s="214"/>
      <c r="FB160" s="214"/>
      <c r="FC160" s="214"/>
      <c r="FD160" s="214"/>
      <c r="FE160" s="214"/>
      <c r="FF160" s="214"/>
      <c r="FG160" s="214"/>
      <c r="FH160" s="214"/>
      <c r="FI160" s="214"/>
      <c r="FJ160" s="214"/>
      <c r="FK160" s="214"/>
      <c r="FL160" s="214"/>
    </row>
    <row r="161" s="187" customFormat="1" ht="22.5" customHeight="1" spans="1:168">
      <c r="A161" s="217" t="s">
        <v>545</v>
      </c>
      <c r="B161" s="218" t="s">
        <v>546</v>
      </c>
      <c r="C161" s="208">
        <v>213</v>
      </c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  <c r="DI161" s="202"/>
      <c r="DJ161" s="202"/>
      <c r="DK161" s="202"/>
      <c r="DL161" s="202"/>
      <c r="DM161" s="202"/>
      <c r="DN161" s="202"/>
      <c r="DO161" s="202"/>
      <c r="DP161" s="202"/>
      <c r="DQ161" s="202"/>
      <c r="DR161" s="202"/>
      <c r="DS161" s="202"/>
      <c r="DT161" s="202"/>
      <c r="DU161" s="202"/>
      <c r="DV161" s="202"/>
      <c r="DW161" s="202"/>
      <c r="DX161" s="202"/>
      <c r="DY161" s="202"/>
      <c r="DZ161" s="202"/>
      <c r="EA161" s="202"/>
      <c r="EB161" s="202"/>
      <c r="EC161" s="202"/>
      <c r="ED161" s="202"/>
      <c r="EE161" s="202"/>
      <c r="EF161" s="202"/>
      <c r="EG161" s="202"/>
      <c r="EH161" s="202"/>
      <c r="EI161" s="202"/>
      <c r="EJ161" s="202"/>
      <c r="EK161" s="202"/>
      <c r="EL161" s="202"/>
      <c r="EM161" s="202"/>
      <c r="EN161" s="202"/>
      <c r="EO161" s="202"/>
      <c r="EP161" s="202"/>
      <c r="EQ161" s="202"/>
      <c r="ER161" s="202"/>
      <c r="ES161" s="202"/>
      <c r="ET161" s="202"/>
      <c r="EU161" s="202"/>
      <c r="EV161" s="202"/>
      <c r="EW161" s="202"/>
      <c r="EX161" s="202"/>
      <c r="EY161" s="202"/>
      <c r="EZ161" s="202"/>
      <c r="FA161" s="202"/>
      <c r="FB161" s="202"/>
      <c r="FC161" s="202"/>
      <c r="FD161" s="202"/>
      <c r="FE161" s="202"/>
      <c r="FF161" s="202"/>
      <c r="FG161" s="202"/>
      <c r="FH161" s="202"/>
      <c r="FI161" s="202"/>
      <c r="FJ161" s="202"/>
      <c r="FK161" s="202"/>
      <c r="FL161" s="202"/>
    </row>
    <row r="162" s="187" customFormat="1" ht="22.5" customHeight="1" spans="1:168">
      <c r="A162" s="215" t="s">
        <v>547</v>
      </c>
      <c r="B162" s="216" t="s">
        <v>548</v>
      </c>
      <c r="C162" s="211">
        <v>45</v>
      </c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  <c r="DI162" s="202"/>
      <c r="DJ162" s="202"/>
      <c r="DK162" s="202"/>
      <c r="DL162" s="202"/>
      <c r="DM162" s="202"/>
      <c r="DN162" s="202"/>
      <c r="DO162" s="202"/>
      <c r="DP162" s="202"/>
      <c r="DQ162" s="202"/>
      <c r="DR162" s="202"/>
      <c r="DS162" s="202"/>
      <c r="DT162" s="202"/>
      <c r="DU162" s="202"/>
      <c r="DV162" s="202"/>
      <c r="DW162" s="202"/>
      <c r="DX162" s="202"/>
      <c r="DY162" s="202"/>
      <c r="DZ162" s="202"/>
      <c r="EA162" s="202"/>
      <c r="EB162" s="202"/>
      <c r="EC162" s="202"/>
      <c r="ED162" s="202"/>
      <c r="EE162" s="202"/>
      <c r="EF162" s="202"/>
      <c r="EG162" s="202"/>
      <c r="EH162" s="202"/>
      <c r="EI162" s="202"/>
      <c r="EJ162" s="202"/>
      <c r="EK162" s="202"/>
      <c r="EL162" s="202"/>
      <c r="EM162" s="202"/>
      <c r="EN162" s="202"/>
      <c r="EO162" s="202"/>
      <c r="EP162" s="202"/>
      <c r="EQ162" s="202"/>
      <c r="ER162" s="202"/>
      <c r="ES162" s="202"/>
      <c r="ET162" s="202"/>
      <c r="EU162" s="202"/>
      <c r="EV162" s="202"/>
      <c r="EW162" s="202"/>
      <c r="EX162" s="202"/>
      <c r="EY162" s="202"/>
      <c r="EZ162" s="202"/>
      <c r="FA162" s="202"/>
      <c r="FB162" s="202"/>
      <c r="FC162" s="202"/>
      <c r="FD162" s="202"/>
      <c r="FE162" s="202"/>
      <c r="FF162" s="202"/>
      <c r="FG162" s="202"/>
      <c r="FH162" s="202"/>
      <c r="FI162" s="202"/>
      <c r="FJ162" s="202"/>
      <c r="FK162" s="202"/>
      <c r="FL162" s="202"/>
    </row>
    <row r="163" s="188" customFormat="1" ht="22.5" customHeight="1" spans="1:168">
      <c r="A163" s="212" t="s">
        <v>549</v>
      </c>
      <c r="B163" s="213" t="s">
        <v>550</v>
      </c>
      <c r="C163" s="211">
        <v>168</v>
      </c>
      <c r="D163" s="214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214"/>
      <c r="Y163" s="214"/>
      <c r="Z163" s="214"/>
      <c r="AA163" s="214"/>
      <c r="AB163" s="214"/>
      <c r="AC163" s="214"/>
      <c r="AD163" s="214"/>
      <c r="AE163" s="214"/>
      <c r="AF163" s="214"/>
      <c r="AG163" s="214"/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  <c r="BI163" s="214"/>
      <c r="BJ163" s="214"/>
      <c r="BK163" s="214"/>
      <c r="BL163" s="214"/>
      <c r="BM163" s="214"/>
      <c r="BN163" s="214"/>
      <c r="BO163" s="214"/>
      <c r="BP163" s="214"/>
      <c r="BQ163" s="214"/>
      <c r="BR163" s="214"/>
      <c r="BS163" s="214"/>
      <c r="BT163" s="214"/>
      <c r="BU163" s="214"/>
      <c r="BV163" s="214"/>
      <c r="BW163" s="214"/>
      <c r="BX163" s="214"/>
      <c r="BY163" s="214"/>
      <c r="BZ163" s="214"/>
      <c r="CA163" s="214"/>
      <c r="CB163" s="214"/>
      <c r="CC163" s="214"/>
      <c r="CD163" s="214"/>
      <c r="CE163" s="214"/>
      <c r="CF163" s="214"/>
      <c r="CG163" s="214"/>
      <c r="CH163" s="214"/>
      <c r="CI163" s="214"/>
      <c r="CJ163" s="214"/>
      <c r="CK163" s="214"/>
      <c r="CL163" s="214"/>
      <c r="CM163" s="214"/>
      <c r="CN163" s="214"/>
      <c r="CO163" s="214"/>
      <c r="CP163" s="214"/>
      <c r="CQ163" s="214"/>
      <c r="CR163" s="214"/>
      <c r="CS163" s="214"/>
      <c r="CT163" s="214"/>
      <c r="CU163" s="214"/>
      <c r="CV163" s="214"/>
      <c r="CW163" s="214"/>
      <c r="CX163" s="214"/>
      <c r="CY163" s="214"/>
      <c r="CZ163" s="214"/>
      <c r="DA163" s="214"/>
      <c r="DB163" s="214"/>
      <c r="DC163" s="214"/>
      <c r="DD163" s="214"/>
      <c r="DE163" s="214"/>
      <c r="DF163" s="214"/>
      <c r="DG163" s="214"/>
      <c r="DH163" s="214"/>
      <c r="DI163" s="214"/>
      <c r="DJ163" s="214"/>
      <c r="DK163" s="214"/>
      <c r="DL163" s="214"/>
      <c r="DM163" s="214"/>
      <c r="DN163" s="214"/>
      <c r="DO163" s="214"/>
      <c r="DP163" s="214"/>
      <c r="DQ163" s="214"/>
      <c r="DR163" s="214"/>
      <c r="DS163" s="214"/>
      <c r="DT163" s="214"/>
      <c r="DU163" s="214"/>
      <c r="DV163" s="214"/>
      <c r="DW163" s="214"/>
      <c r="DX163" s="214"/>
      <c r="DY163" s="214"/>
      <c r="DZ163" s="214"/>
      <c r="EA163" s="214"/>
      <c r="EB163" s="214"/>
      <c r="EC163" s="214"/>
      <c r="ED163" s="214"/>
      <c r="EE163" s="214"/>
      <c r="EF163" s="214"/>
      <c r="EG163" s="214"/>
      <c r="EH163" s="214"/>
      <c r="EI163" s="214"/>
      <c r="EJ163" s="214"/>
      <c r="EK163" s="214"/>
      <c r="EL163" s="214"/>
      <c r="EM163" s="214"/>
      <c r="EN163" s="214"/>
      <c r="EO163" s="214"/>
      <c r="EP163" s="214"/>
      <c r="EQ163" s="214"/>
      <c r="ER163" s="214"/>
      <c r="ES163" s="214"/>
      <c r="ET163" s="214"/>
      <c r="EU163" s="214"/>
      <c r="EV163" s="214"/>
      <c r="EW163" s="214"/>
      <c r="EX163" s="214"/>
      <c r="EY163" s="214"/>
      <c r="EZ163" s="214"/>
      <c r="FA163" s="214"/>
      <c r="FB163" s="214"/>
      <c r="FC163" s="214"/>
      <c r="FD163" s="214"/>
      <c r="FE163" s="214"/>
      <c r="FF163" s="214"/>
      <c r="FG163" s="214"/>
      <c r="FH163" s="214"/>
      <c r="FI163" s="214"/>
      <c r="FJ163" s="214"/>
      <c r="FK163" s="214"/>
      <c r="FL163" s="214"/>
    </row>
    <row r="164" s="187" customFormat="1" ht="22.5" customHeight="1" spans="1:168">
      <c r="A164" s="217" t="s">
        <v>551</v>
      </c>
      <c r="B164" s="218" t="s">
        <v>552</v>
      </c>
      <c r="C164" s="208">
        <v>2028</v>
      </c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  <c r="DI164" s="202"/>
      <c r="DJ164" s="202"/>
      <c r="DK164" s="202"/>
      <c r="DL164" s="202"/>
      <c r="DM164" s="202"/>
      <c r="DN164" s="202"/>
      <c r="DO164" s="202"/>
      <c r="DP164" s="202"/>
      <c r="DQ164" s="202"/>
      <c r="DR164" s="202"/>
      <c r="DS164" s="202"/>
      <c r="DT164" s="202"/>
      <c r="DU164" s="202"/>
      <c r="DV164" s="202"/>
      <c r="DW164" s="202"/>
      <c r="DX164" s="202"/>
      <c r="DY164" s="202"/>
      <c r="DZ164" s="202"/>
      <c r="EA164" s="202"/>
      <c r="EB164" s="202"/>
      <c r="EC164" s="202"/>
      <c r="ED164" s="202"/>
      <c r="EE164" s="202"/>
      <c r="EF164" s="202"/>
      <c r="EG164" s="202"/>
      <c r="EH164" s="202"/>
      <c r="EI164" s="202"/>
      <c r="EJ164" s="202"/>
      <c r="EK164" s="202"/>
      <c r="EL164" s="202"/>
      <c r="EM164" s="202"/>
      <c r="EN164" s="202"/>
      <c r="EO164" s="202"/>
      <c r="EP164" s="202"/>
      <c r="EQ164" s="202"/>
      <c r="ER164" s="202"/>
      <c r="ES164" s="202"/>
      <c r="ET164" s="202"/>
      <c r="EU164" s="202"/>
      <c r="EV164" s="202"/>
      <c r="EW164" s="202"/>
      <c r="EX164" s="202"/>
      <c r="EY164" s="202"/>
      <c r="EZ164" s="202"/>
      <c r="FA164" s="202"/>
      <c r="FB164" s="202"/>
      <c r="FC164" s="202"/>
      <c r="FD164" s="202"/>
      <c r="FE164" s="202"/>
      <c r="FF164" s="202"/>
      <c r="FG164" s="202"/>
      <c r="FH164" s="202"/>
      <c r="FI164" s="202"/>
      <c r="FJ164" s="202"/>
      <c r="FK164" s="202"/>
      <c r="FL164" s="202"/>
    </row>
    <row r="165" s="188" customFormat="1" ht="22.5" customHeight="1" spans="1:168">
      <c r="A165" s="223" t="s">
        <v>553</v>
      </c>
      <c r="B165" s="224" t="s">
        <v>282</v>
      </c>
      <c r="C165" s="211">
        <v>632</v>
      </c>
      <c r="D165" s="214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  <c r="R165" s="214"/>
      <c r="S165" s="214"/>
      <c r="T165" s="214"/>
      <c r="U165" s="214"/>
      <c r="V165" s="214"/>
      <c r="W165" s="214"/>
      <c r="X165" s="214"/>
      <c r="Y165" s="214"/>
      <c r="Z165" s="214"/>
      <c r="AA165" s="214"/>
      <c r="AB165" s="214"/>
      <c r="AC165" s="214"/>
      <c r="AD165" s="214"/>
      <c r="AE165" s="214"/>
      <c r="AF165" s="214"/>
      <c r="AG165" s="214"/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  <c r="BI165" s="214"/>
      <c r="BJ165" s="214"/>
      <c r="BK165" s="214"/>
      <c r="BL165" s="214"/>
      <c r="BM165" s="214"/>
      <c r="BN165" s="214"/>
      <c r="BO165" s="214"/>
      <c r="BP165" s="214"/>
      <c r="BQ165" s="214"/>
      <c r="BR165" s="214"/>
      <c r="BS165" s="214"/>
      <c r="BT165" s="214"/>
      <c r="BU165" s="214"/>
      <c r="BV165" s="214"/>
      <c r="BW165" s="214"/>
      <c r="BX165" s="214"/>
      <c r="BY165" s="214"/>
      <c r="BZ165" s="214"/>
      <c r="CA165" s="214"/>
      <c r="CB165" s="214"/>
      <c r="CC165" s="214"/>
      <c r="CD165" s="214"/>
      <c r="CE165" s="214"/>
      <c r="CF165" s="214"/>
      <c r="CG165" s="214"/>
      <c r="CH165" s="214"/>
      <c r="CI165" s="214"/>
      <c r="CJ165" s="214"/>
      <c r="CK165" s="214"/>
      <c r="CL165" s="214"/>
      <c r="CM165" s="214"/>
      <c r="CN165" s="214"/>
      <c r="CO165" s="214"/>
      <c r="CP165" s="214"/>
      <c r="CQ165" s="214"/>
      <c r="CR165" s="214"/>
      <c r="CS165" s="214"/>
      <c r="CT165" s="214"/>
      <c r="CU165" s="214"/>
      <c r="CV165" s="214"/>
      <c r="CW165" s="214"/>
      <c r="CX165" s="214"/>
      <c r="CY165" s="214"/>
      <c r="CZ165" s="214"/>
      <c r="DA165" s="214"/>
      <c r="DB165" s="214"/>
      <c r="DC165" s="214"/>
      <c r="DD165" s="214"/>
      <c r="DE165" s="214"/>
      <c r="DF165" s="214"/>
      <c r="DG165" s="214"/>
      <c r="DH165" s="214"/>
      <c r="DI165" s="214"/>
      <c r="DJ165" s="214"/>
      <c r="DK165" s="214"/>
      <c r="DL165" s="214"/>
      <c r="DM165" s="214"/>
      <c r="DN165" s="214"/>
      <c r="DO165" s="214"/>
      <c r="DP165" s="214"/>
      <c r="DQ165" s="214"/>
      <c r="DR165" s="214"/>
      <c r="DS165" s="214"/>
      <c r="DT165" s="214"/>
      <c r="DU165" s="214"/>
      <c r="DV165" s="214"/>
      <c r="DW165" s="214"/>
      <c r="DX165" s="214"/>
      <c r="DY165" s="214"/>
      <c r="DZ165" s="214"/>
      <c r="EA165" s="214"/>
      <c r="EB165" s="214"/>
      <c r="EC165" s="214"/>
      <c r="ED165" s="214"/>
      <c r="EE165" s="214"/>
      <c r="EF165" s="214"/>
      <c r="EG165" s="214"/>
      <c r="EH165" s="214"/>
      <c r="EI165" s="214"/>
      <c r="EJ165" s="214"/>
      <c r="EK165" s="214"/>
      <c r="EL165" s="214"/>
      <c r="EM165" s="214"/>
      <c r="EN165" s="214"/>
      <c r="EO165" s="214"/>
      <c r="EP165" s="214"/>
      <c r="EQ165" s="214"/>
      <c r="ER165" s="214"/>
      <c r="ES165" s="214"/>
      <c r="ET165" s="214"/>
      <c r="EU165" s="214"/>
      <c r="EV165" s="214"/>
      <c r="EW165" s="214"/>
      <c r="EX165" s="214"/>
      <c r="EY165" s="214"/>
      <c r="EZ165" s="214"/>
      <c r="FA165" s="214"/>
      <c r="FB165" s="214"/>
      <c r="FC165" s="214"/>
      <c r="FD165" s="214"/>
      <c r="FE165" s="214"/>
      <c r="FF165" s="214"/>
      <c r="FG165" s="214"/>
      <c r="FH165" s="214"/>
      <c r="FI165" s="214"/>
      <c r="FJ165" s="214"/>
      <c r="FK165" s="214"/>
      <c r="FL165" s="214"/>
    </row>
    <row r="166" s="188" customFormat="1" ht="22.5" customHeight="1" spans="1:168">
      <c r="A166" s="212" t="s">
        <v>554</v>
      </c>
      <c r="B166" s="213" t="s">
        <v>555</v>
      </c>
      <c r="C166" s="211">
        <v>36</v>
      </c>
      <c r="D166" s="214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14"/>
      <c r="U166" s="214"/>
      <c r="V166" s="214"/>
      <c r="W166" s="214"/>
      <c r="X166" s="214"/>
      <c r="Y166" s="214"/>
      <c r="Z166" s="214"/>
      <c r="AA166" s="214"/>
      <c r="AB166" s="214"/>
      <c r="AC166" s="214"/>
      <c r="AD166" s="214"/>
      <c r="AE166" s="214"/>
      <c r="AF166" s="214"/>
      <c r="AG166" s="214"/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  <c r="BI166" s="214"/>
      <c r="BJ166" s="214"/>
      <c r="BK166" s="214"/>
      <c r="BL166" s="214"/>
      <c r="BM166" s="214"/>
      <c r="BN166" s="214"/>
      <c r="BO166" s="214"/>
      <c r="BP166" s="214"/>
      <c r="BQ166" s="214"/>
      <c r="BR166" s="214"/>
      <c r="BS166" s="214"/>
      <c r="BT166" s="214"/>
      <c r="BU166" s="214"/>
      <c r="BV166" s="214"/>
      <c r="BW166" s="214"/>
      <c r="BX166" s="214"/>
      <c r="BY166" s="214"/>
      <c r="BZ166" s="214"/>
      <c r="CA166" s="214"/>
      <c r="CB166" s="214"/>
      <c r="CC166" s="214"/>
      <c r="CD166" s="214"/>
      <c r="CE166" s="214"/>
      <c r="CF166" s="214"/>
      <c r="CG166" s="214"/>
      <c r="CH166" s="214"/>
      <c r="CI166" s="214"/>
      <c r="CJ166" s="214"/>
      <c r="CK166" s="214"/>
      <c r="CL166" s="214"/>
      <c r="CM166" s="214"/>
      <c r="CN166" s="214"/>
      <c r="CO166" s="214"/>
      <c r="CP166" s="214"/>
      <c r="CQ166" s="214"/>
      <c r="CR166" s="214"/>
      <c r="CS166" s="214"/>
      <c r="CT166" s="214"/>
      <c r="CU166" s="214"/>
      <c r="CV166" s="214"/>
      <c r="CW166" s="214"/>
      <c r="CX166" s="214"/>
      <c r="CY166" s="214"/>
      <c r="CZ166" s="214"/>
      <c r="DA166" s="214"/>
      <c r="DB166" s="214"/>
      <c r="DC166" s="214"/>
      <c r="DD166" s="214"/>
      <c r="DE166" s="214"/>
      <c r="DF166" s="214"/>
      <c r="DG166" s="214"/>
      <c r="DH166" s="214"/>
      <c r="DI166" s="214"/>
      <c r="DJ166" s="214"/>
      <c r="DK166" s="214"/>
      <c r="DL166" s="214"/>
      <c r="DM166" s="214"/>
      <c r="DN166" s="214"/>
      <c r="DO166" s="214"/>
      <c r="DP166" s="214"/>
      <c r="DQ166" s="214"/>
      <c r="DR166" s="214"/>
      <c r="DS166" s="214"/>
      <c r="DT166" s="214"/>
      <c r="DU166" s="214"/>
      <c r="DV166" s="214"/>
      <c r="DW166" s="214"/>
      <c r="DX166" s="214"/>
      <c r="DY166" s="214"/>
      <c r="DZ166" s="214"/>
      <c r="EA166" s="214"/>
      <c r="EB166" s="214"/>
      <c r="EC166" s="214"/>
      <c r="ED166" s="214"/>
      <c r="EE166" s="214"/>
      <c r="EF166" s="214"/>
      <c r="EG166" s="214"/>
      <c r="EH166" s="214"/>
      <c r="EI166" s="214"/>
      <c r="EJ166" s="214"/>
      <c r="EK166" s="214"/>
      <c r="EL166" s="214"/>
      <c r="EM166" s="214"/>
      <c r="EN166" s="214"/>
      <c r="EO166" s="214"/>
      <c r="EP166" s="214"/>
      <c r="EQ166" s="214"/>
      <c r="ER166" s="214"/>
      <c r="ES166" s="214"/>
      <c r="ET166" s="214"/>
      <c r="EU166" s="214"/>
      <c r="EV166" s="214"/>
      <c r="EW166" s="214"/>
      <c r="EX166" s="214"/>
      <c r="EY166" s="214"/>
      <c r="EZ166" s="214"/>
      <c r="FA166" s="214"/>
      <c r="FB166" s="214"/>
      <c r="FC166" s="214"/>
      <c r="FD166" s="214"/>
      <c r="FE166" s="214"/>
      <c r="FF166" s="214"/>
      <c r="FG166" s="214"/>
      <c r="FH166" s="214"/>
      <c r="FI166" s="214"/>
      <c r="FJ166" s="214"/>
      <c r="FK166" s="214"/>
      <c r="FL166" s="214"/>
    </row>
    <row r="167" s="188" customFormat="1" ht="22.5" customHeight="1" spans="1:168">
      <c r="A167" s="223" t="s">
        <v>556</v>
      </c>
      <c r="B167" s="224" t="s">
        <v>557</v>
      </c>
      <c r="C167" s="211">
        <v>45</v>
      </c>
      <c r="D167" s="214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14"/>
      <c r="U167" s="214"/>
      <c r="V167" s="214"/>
      <c r="W167" s="214"/>
      <c r="X167" s="214"/>
      <c r="Y167" s="214"/>
      <c r="Z167" s="214"/>
      <c r="AA167" s="214"/>
      <c r="AB167" s="214"/>
      <c r="AC167" s="214"/>
      <c r="AD167" s="214"/>
      <c r="AE167" s="214"/>
      <c r="AF167" s="214"/>
      <c r="AG167" s="214"/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  <c r="BI167" s="214"/>
      <c r="BJ167" s="214"/>
      <c r="BK167" s="214"/>
      <c r="BL167" s="214"/>
      <c r="BM167" s="214"/>
      <c r="BN167" s="214"/>
      <c r="BO167" s="214"/>
      <c r="BP167" s="214"/>
      <c r="BQ167" s="214"/>
      <c r="BR167" s="214"/>
      <c r="BS167" s="214"/>
      <c r="BT167" s="214"/>
      <c r="BU167" s="214"/>
      <c r="BV167" s="214"/>
      <c r="BW167" s="214"/>
      <c r="BX167" s="214"/>
      <c r="BY167" s="214"/>
      <c r="BZ167" s="214"/>
      <c r="CA167" s="214"/>
      <c r="CB167" s="214"/>
      <c r="CC167" s="214"/>
      <c r="CD167" s="214"/>
      <c r="CE167" s="214"/>
      <c r="CF167" s="214"/>
      <c r="CG167" s="214"/>
      <c r="CH167" s="214"/>
      <c r="CI167" s="214"/>
      <c r="CJ167" s="214"/>
      <c r="CK167" s="214"/>
      <c r="CL167" s="214"/>
      <c r="CM167" s="214"/>
      <c r="CN167" s="214"/>
      <c r="CO167" s="214"/>
      <c r="CP167" s="214"/>
      <c r="CQ167" s="214"/>
      <c r="CR167" s="214"/>
      <c r="CS167" s="214"/>
      <c r="CT167" s="214"/>
      <c r="CU167" s="214"/>
      <c r="CV167" s="214"/>
      <c r="CW167" s="214"/>
      <c r="CX167" s="214"/>
      <c r="CY167" s="214"/>
      <c r="CZ167" s="214"/>
      <c r="DA167" s="214"/>
      <c r="DB167" s="214"/>
      <c r="DC167" s="214"/>
      <c r="DD167" s="214"/>
      <c r="DE167" s="214"/>
      <c r="DF167" s="214"/>
      <c r="DG167" s="214"/>
      <c r="DH167" s="214"/>
      <c r="DI167" s="214"/>
      <c r="DJ167" s="214"/>
      <c r="DK167" s="214"/>
      <c r="DL167" s="214"/>
      <c r="DM167" s="214"/>
      <c r="DN167" s="214"/>
      <c r="DO167" s="214"/>
      <c r="DP167" s="214"/>
      <c r="DQ167" s="214"/>
      <c r="DR167" s="214"/>
      <c r="DS167" s="214"/>
      <c r="DT167" s="214"/>
      <c r="DU167" s="214"/>
      <c r="DV167" s="214"/>
      <c r="DW167" s="214"/>
      <c r="DX167" s="214"/>
      <c r="DY167" s="214"/>
      <c r="DZ167" s="214"/>
      <c r="EA167" s="214"/>
      <c r="EB167" s="214"/>
      <c r="EC167" s="214"/>
      <c r="ED167" s="214"/>
      <c r="EE167" s="214"/>
      <c r="EF167" s="214"/>
      <c r="EG167" s="214"/>
      <c r="EH167" s="214"/>
      <c r="EI167" s="214"/>
      <c r="EJ167" s="214"/>
      <c r="EK167" s="214"/>
      <c r="EL167" s="214"/>
      <c r="EM167" s="214"/>
      <c r="EN167" s="214"/>
      <c r="EO167" s="214"/>
      <c r="EP167" s="214"/>
      <c r="EQ167" s="214"/>
      <c r="ER167" s="214"/>
      <c r="ES167" s="214"/>
      <c r="ET167" s="214"/>
      <c r="EU167" s="214"/>
      <c r="EV167" s="214"/>
      <c r="EW167" s="214"/>
      <c r="EX167" s="214"/>
      <c r="EY167" s="214"/>
      <c r="EZ167" s="214"/>
      <c r="FA167" s="214"/>
      <c r="FB167" s="214"/>
      <c r="FC167" s="214"/>
      <c r="FD167" s="214"/>
      <c r="FE167" s="214"/>
      <c r="FF167" s="214"/>
      <c r="FG167" s="214"/>
      <c r="FH167" s="214"/>
      <c r="FI167" s="214"/>
      <c r="FJ167" s="214"/>
      <c r="FK167" s="214"/>
      <c r="FL167" s="214"/>
    </row>
    <row r="168" s="188" customFormat="1" ht="22.5" customHeight="1" spans="1:168">
      <c r="A168" s="212" t="s">
        <v>558</v>
      </c>
      <c r="B168" s="213" t="s">
        <v>559</v>
      </c>
      <c r="C168" s="211">
        <v>1315</v>
      </c>
      <c r="D168" s="214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  <c r="R168" s="214"/>
      <c r="S168" s="214"/>
      <c r="T168" s="214"/>
      <c r="U168" s="214"/>
      <c r="V168" s="214"/>
      <c r="W168" s="214"/>
      <c r="X168" s="214"/>
      <c r="Y168" s="214"/>
      <c r="Z168" s="214"/>
      <c r="AA168" s="214"/>
      <c r="AB168" s="214"/>
      <c r="AC168" s="214"/>
      <c r="AD168" s="214"/>
      <c r="AE168" s="214"/>
      <c r="AF168" s="214"/>
      <c r="AG168" s="214"/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  <c r="BI168" s="214"/>
      <c r="BJ168" s="214"/>
      <c r="BK168" s="214"/>
      <c r="BL168" s="214"/>
      <c r="BM168" s="214"/>
      <c r="BN168" s="214"/>
      <c r="BO168" s="214"/>
      <c r="BP168" s="214"/>
      <c r="BQ168" s="214"/>
      <c r="BR168" s="214"/>
      <c r="BS168" s="214"/>
      <c r="BT168" s="214"/>
      <c r="BU168" s="214"/>
      <c r="BV168" s="214"/>
      <c r="BW168" s="214"/>
      <c r="BX168" s="214"/>
      <c r="BY168" s="214"/>
      <c r="BZ168" s="214"/>
      <c r="CA168" s="214"/>
      <c r="CB168" s="214"/>
      <c r="CC168" s="214"/>
      <c r="CD168" s="214"/>
      <c r="CE168" s="214"/>
      <c r="CF168" s="214"/>
      <c r="CG168" s="214"/>
      <c r="CH168" s="214"/>
      <c r="CI168" s="214"/>
      <c r="CJ168" s="214"/>
      <c r="CK168" s="214"/>
      <c r="CL168" s="214"/>
      <c r="CM168" s="214"/>
      <c r="CN168" s="214"/>
      <c r="CO168" s="214"/>
      <c r="CP168" s="214"/>
      <c r="CQ168" s="214"/>
      <c r="CR168" s="214"/>
      <c r="CS168" s="214"/>
      <c r="CT168" s="214"/>
      <c r="CU168" s="214"/>
      <c r="CV168" s="214"/>
      <c r="CW168" s="214"/>
      <c r="CX168" s="214"/>
      <c r="CY168" s="214"/>
      <c r="CZ168" s="214"/>
      <c r="DA168" s="214"/>
      <c r="DB168" s="214"/>
      <c r="DC168" s="214"/>
      <c r="DD168" s="214"/>
      <c r="DE168" s="214"/>
      <c r="DF168" s="214"/>
      <c r="DG168" s="214"/>
      <c r="DH168" s="214"/>
      <c r="DI168" s="214"/>
      <c r="DJ168" s="214"/>
      <c r="DK168" s="214"/>
      <c r="DL168" s="214"/>
      <c r="DM168" s="214"/>
      <c r="DN168" s="214"/>
      <c r="DO168" s="214"/>
      <c r="DP168" s="214"/>
      <c r="DQ168" s="214"/>
      <c r="DR168" s="214"/>
      <c r="DS168" s="214"/>
      <c r="DT168" s="214"/>
      <c r="DU168" s="214"/>
      <c r="DV168" s="214"/>
      <c r="DW168" s="214"/>
      <c r="DX168" s="214"/>
      <c r="DY168" s="214"/>
      <c r="DZ168" s="214"/>
      <c r="EA168" s="214"/>
      <c r="EB168" s="214"/>
      <c r="EC168" s="214"/>
      <c r="ED168" s="214"/>
      <c r="EE168" s="214"/>
      <c r="EF168" s="214"/>
      <c r="EG168" s="214"/>
      <c r="EH168" s="214"/>
      <c r="EI168" s="214"/>
      <c r="EJ168" s="214"/>
      <c r="EK168" s="214"/>
      <c r="EL168" s="214"/>
      <c r="EM168" s="214"/>
      <c r="EN168" s="214"/>
      <c r="EO168" s="214"/>
      <c r="EP168" s="214"/>
      <c r="EQ168" s="214"/>
      <c r="ER168" s="214"/>
      <c r="ES168" s="214"/>
      <c r="ET168" s="214"/>
      <c r="EU168" s="214"/>
      <c r="EV168" s="214"/>
      <c r="EW168" s="214"/>
      <c r="EX168" s="214"/>
      <c r="EY168" s="214"/>
      <c r="EZ168" s="214"/>
      <c r="FA168" s="214"/>
      <c r="FB168" s="214"/>
      <c r="FC168" s="214"/>
      <c r="FD168" s="214"/>
      <c r="FE168" s="214"/>
      <c r="FF168" s="214"/>
      <c r="FG168" s="214"/>
      <c r="FH168" s="214"/>
      <c r="FI168" s="214"/>
      <c r="FJ168" s="214"/>
      <c r="FK168" s="214"/>
      <c r="FL168" s="214"/>
    </row>
    <row r="169" s="188" customFormat="1" ht="22.5" customHeight="1" spans="1:168">
      <c r="A169" s="225" t="s">
        <v>560</v>
      </c>
      <c r="B169" s="226" t="s">
        <v>561</v>
      </c>
      <c r="C169" s="208">
        <v>5758</v>
      </c>
      <c r="D169" s="214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  <c r="R169" s="214"/>
      <c r="S169" s="214"/>
      <c r="T169" s="214"/>
      <c r="U169" s="214"/>
      <c r="V169" s="214"/>
      <c r="W169" s="214"/>
      <c r="X169" s="214"/>
      <c r="Y169" s="214"/>
      <c r="Z169" s="214"/>
      <c r="AA169" s="214"/>
      <c r="AB169" s="214"/>
      <c r="AC169" s="214"/>
      <c r="AD169" s="214"/>
      <c r="AE169" s="214"/>
      <c r="AF169" s="214"/>
      <c r="AG169" s="214"/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  <c r="BI169" s="214"/>
      <c r="BJ169" s="214"/>
      <c r="BK169" s="214"/>
      <c r="BL169" s="214"/>
      <c r="BM169" s="214"/>
      <c r="BN169" s="214"/>
      <c r="BO169" s="214"/>
      <c r="BP169" s="214"/>
      <c r="BQ169" s="214"/>
      <c r="BR169" s="214"/>
      <c r="BS169" s="214"/>
      <c r="BT169" s="214"/>
      <c r="BU169" s="214"/>
      <c r="BV169" s="214"/>
      <c r="BW169" s="214"/>
      <c r="BX169" s="214"/>
      <c r="BY169" s="214"/>
      <c r="BZ169" s="214"/>
      <c r="CA169" s="214"/>
      <c r="CB169" s="214"/>
      <c r="CC169" s="214"/>
      <c r="CD169" s="214"/>
      <c r="CE169" s="214"/>
      <c r="CF169" s="214"/>
      <c r="CG169" s="214"/>
      <c r="CH169" s="214"/>
      <c r="CI169" s="214"/>
      <c r="CJ169" s="214"/>
      <c r="CK169" s="214"/>
      <c r="CL169" s="214"/>
      <c r="CM169" s="214"/>
      <c r="CN169" s="214"/>
      <c r="CO169" s="214"/>
      <c r="CP169" s="214"/>
      <c r="CQ169" s="214"/>
      <c r="CR169" s="214"/>
      <c r="CS169" s="214"/>
      <c r="CT169" s="214"/>
      <c r="CU169" s="214"/>
      <c r="CV169" s="214"/>
      <c r="CW169" s="214"/>
      <c r="CX169" s="214"/>
      <c r="CY169" s="214"/>
      <c r="CZ169" s="214"/>
      <c r="DA169" s="214"/>
      <c r="DB169" s="214"/>
      <c r="DC169" s="214"/>
      <c r="DD169" s="214"/>
      <c r="DE169" s="214"/>
      <c r="DF169" s="214"/>
      <c r="DG169" s="214"/>
      <c r="DH169" s="214"/>
      <c r="DI169" s="214"/>
      <c r="DJ169" s="214"/>
      <c r="DK169" s="214"/>
      <c r="DL169" s="214"/>
      <c r="DM169" s="214"/>
      <c r="DN169" s="214"/>
      <c r="DO169" s="214"/>
      <c r="DP169" s="214"/>
      <c r="DQ169" s="214"/>
      <c r="DR169" s="214"/>
      <c r="DS169" s="214"/>
      <c r="DT169" s="214"/>
      <c r="DU169" s="214"/>
      <c r="DV169" s="214"/>
      <c r="DW169" s="214"/>
      <c r="DX169" s="214"/>
      <c r="DY169" s="214"/>
      <c r="DZ169" s="214"/>
      <c r="EA169" s="214"/>
      <c r="EB169" s="214"/>
      <c r="EC169" s="214"/>
      <c r="ED169" s="214"/>
      <c r="EE169" s="214"/>
      <c r="EF169" s="214"/>
      <c r="EG169" s="214"/>
      <c r="EH169" s="214"/>
      <c r="EI169" s="214"/>
      <c r="EJ169" s="214"/>
      <c r="EK169" s="214"/>
      <c r="EL169" s="214"/>
      <c r="EM169" s="214"/>
      <c r="EN169" s="214"/>
      <c r="EO169" s="214"/>
      <c r="EP169" s="214"/>
      <c r="EQ169" s="214"/>
      <c r="ER169" s="214"/>
      <c r="ES169" s="214"/>
      <c r="ET169" s="214"/>
      <c r="EU169" s="214"/>
      <c r="EV169" s="214"/>
      <c r="EW169" s="214"/>
      <c r="EX169" s="214"/>
      <c r="EY169" s="214"/>
      <c r="EZ169" s="214"/>
      <c r="FA169" s="214"/>
      <c r="FB169" s="214"/>
      <c r="FC169" s="214"/>
      <c r="FD169" s="214"/>
      <c r="FE169" s="214"/>
      <c r="FF169" s="214"/>
      <c r="FG169" s="214"/>
      <c r="FH169" s="214"/>
      <c r="FI169" s="214"/>
      <c r="FJ169" s="214"/>
      <c r="FK169" s="214"/>
      <c r="FL169" s="214"/>
    </row>
    <row r="170" s="187" customFormat="1" ht="22.5" customHeight="1" spans="1:168">
      <c r="A170" s="215" t="s">
        <v>562</v>
      </c>
      <c r="B170" s="216" t="s">
        <v>563</v>
      </c>
      <c r="C170" s="211">
        <v>1899</v>
      </c>
      <c r="D170" s="20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202"/>
      <c r="AV170" s="202"/>
      <c r="AW170" s="202"/>
      <c r="AX170" s="202"/>
      <c r="AY170" s="202"/>
      <c r="AZ170" s="202"/>
      <c r="BA170" s="202"/>
      <c r="BB170" s="202"/>
      <c r="BC170" s="202"/>
      <c r="BD170" s="202"/>
      <c r="BE170" s="202"/>
      <c r="BF170" s="202"/>
      <c r="BG170" s="202"/>
      <c r="BH170" s="202"/>
      <c r="BI170" s="202"/>
      <c r="BJ170" s="202"/>
      <c r="BK170" s="202"/>
      <c r="BL170" s="202"/>
      <c r="BM170" s="202"/>
      <c r="BN170" s="202"/>
      <c r="BO170" s="202"/>
      <c r="BP170" s="202"/>
      <c r="BQ170" s="202"/>
      <c r="BR170" s="202"/>
      <c r="BS170" s="202"/>
      <c r="BT170" s="202"/>
      <c r="BU170" s="202"/>
      <c r="BV170" s="202"/>
      <c r="BW170" s="202"/>
      <c r="BX170" s="202"/>
      <c r="BY170" s="202"/>
      <c r="BZ170" s="202"/>
      <c r="CA170" s="202"/>
      <c r="CB170" s="202"/>
      <c r="CC170" s="202"/>
      <c r="CD170" s="202"/>
      <c r="CE170" s="202"/>
      <c r="CF170" s="202"/>
      <c r="CG170" s="202"/>
      <c r="CH170" s="202"/>
      <c r="CI170" s="202"/>
      <c r="CJ170" s="202"/>
      <c r="CK170" s="202"/>
      <c r="CL170" s="202"/>
      <c r="CM170" s="202"/>
      <c r="CN170" s="202"/>
      <c r="CO170" s="202"/>
      <c r="CP170" s="202"/>
      <c r="CQ170" s="202"/>
      <c r="CR170" s="202"/>
      <c r="CS170" s="202"/>
      <c r="CT170" s="202"/>
      <c r="CU170" s="202"/>
      <c r="CV170" s="202"/>
      <c r="CW170" s="202"/>
      <c r="CX170" s="202"/>
      <c r="CY170" s="202"/>
      <c r="CZ170" s="202"/>
      <c r="DA170" s="202"/>
      <c r="DB170" s="202"/>
      <c r="DC170" s="202"/>
      <c r="DD170" s="202"/>
      <c r="DE170" s="202"/>
      <c r="DF170" s="202"/>
      <c r="DG170" s="202"/>
      <c r="DH170" s="202"/>
      <c r="DI170" s="202"/>
      <c r="DJ170" s="202"/>
      <c r="DK170" s="202"/>
      <c r="DL170" s="202"/>
      <c r="DM170" s="202"/>
      <c r="DN170" s="202"/>
      <c r="DO170" s="202"/>
      <c r="DP170" s="202"/>
      <c r="DQ170" s="202"/>
      <c r="DR170" s="202"/>
      <c r="DS170" s="202"/>
      <c r="DT170" s="202"/>
      <c r="DU170" s="202"/>
      <c r="DV170" s="202"/>
      <c r="DW170" s="202"/>
      <c r="DX170" s="202"/>
      <c r="DY170" s="202"/>
      <c r="DZ170" s="202"/>
      <c r="EA170" s="202"/>
      <c r="EB170" s="202"/>
      <c r="EC170" s="202"/>
      <c r="ED170" s="202"/>
      <c r="EE170" s="202"/>
      <c r="EF170" s="202"/>
      <c r="EG170" s="202"/>
      <c r="EH170" s="202"/>
      <c r="EI170" s="202"/>
      <c r="EJ170" s="202"/>
      <c r="EK170" s="202"/>
      <c r="EL170" s="202"/>
      <c r="EM170" s="202"/>
      <c r="EN170" s="202"/>
      <c r="EO170" s="202"/>
      <c r="EP170" s="202"/>
      <c r="EQ170" s="202"/>
      <c r="ER170" s="202"/>
      <c r="ES170" s="202"/>
      <c r="ET170" s="202"/>
      <c r="EU170" s="202"/>
      <c r="EV170" s="202"/>
      <c r="EW170" s="202"/>
      <c r="EX170" s="202"/>
      <c r="EY170" s="202"/>
      <c r="EZ170" s="202"/>
      <c r="FA170" s="202"/>
      <c r="FB170" s="202"/>
      <c r="FC170" s="202"/>
      <c r="FD170" s="202"/>
      <c r="FE170" s="202"/>
      <c r="FF170" s="202"/>
      <c r="FG170" s="202"/>
      <c r="FH170" s="202"/>
      <c r="FI170" s="202"/>
      <c r="FJ170" s="202"/>
      <c r="FK170" s="202"/>
      <c r="FL170" s="202"/>
    </row>
    <row r="171" s="187" customFormat="1" ht="22.5" customHeight="1" spans="1:168">
      <c r="A171" s="209" t="s">
        <v>564</v>
      </c>
      <c r="B171" s="210" t="s">
        <v>565</v>
      </c>
      <c r="C171" s="211">
        <v>3859</v>
      </c>
      <c r="D171" s="20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202"/>
      <c r="AV171" s="202"/>
      <c r="AW171" s="202"/>
      <c r="AX171" s="202"/>
      <c r="AY171" s="202"/>
      <c r="AZ171" s="202"/>
      <c r="BA171" s="202"/>
      <c r="BB171" s="202"/>
      <c r="BC171" s="202"/>
      <c r="BD171" s="202"/>
      <c r="BE171" s="202"/>
      <c r="BF171" s="202"/>
      <c r="BG171" s="202"/>
      <c r="BH171" s="202"/>
      <c r="BI171" s="202"/>
      <c r="BJ171" s="202"/>
      <c r="BK171" s="202"/>
      <c r="BL171" s="202"/>
      <c r="BM171" s="202"/>
      <c r="BN171" s="202"/>
      <c r="BO171" s="202"/>
      <c r="BP171" s="202"/>
      <c r="BQ171" s="202"/>
      <c r="BR171" s="202"/>
      <c r="BS171" s="202"/>
      <c r="BT171" s="202"/>
      <c r="BU171" s="202"/>
      <c r="BV171" s="202"/>
      <c r="BW171" s="202"/>
      <c r="BX171" s="202"/>
      <c r="BY171" s="202"/>
      <c r="BZ171" s="202"/>
      <c r="CA171" s="202"/>
      <c r="CB171" s="202"/>
      <c r="CC171" s="202"/>
      <c r="CD171" s="202"/>
      <c r="CE171" s="202"/>
      <c r="CF171" s="202"/>
      <c r="CG171" s="202"/>
      <c r="CH171" s="202"/>
      <c r="CI171" s="202"/>
      <c r="CJ171" s="202"/>
      <c r="CK171" s="202"/>
      <c r="CL171" s="202"/>
      <c r="CM171" s="202"/>
      <c r="CN171" s="202"/>
      <c r="CO171" s="202"/>
      <c r="CP171" s="202"/>
      <c r="CQ171" s="202"/>
      <c r="CR171" s="202"/>
      <c r="CS171" s="202"/>
      <c r="CT171" s="202"/>
      <c r="CU171" s="202"/>
      <c r="CV171" s="202"/>
      <c r="CW171" s="202"/>
      <c r="CX171" s="202"/>
      <c r="CY171" s="202"/>
      <c r="CZ171" s="202"/>
      <c r="DA171" s="202"/>
      <c r="DB171" s="202"/>
      <c r="DC171" s="202"/>
      <c r="DD171" s="202"/>
      <c r="DE171" s="202"/>
      <c r="DF171" s="202"/>
      <c r="DG171" s="202"/>
      <c r="DH171" s="202"/>
      <c r="DI171" s="202"/>
      <c r="DJ171" s="202"/>
      <c r="DK171" s="202"/>
      <c r="DL171" s="202"/>
      <c r="DM171" s="202"/>
      <c r="DN171" s="202"/>
      <c r="DO171" s="202"/>
      <c r="DP171" s="202"/>
      <c r="DQ171" s="202"/>
      <c r="DR171" s="202"/>
      <c r="DS171" s="202"/>
      <c r="DT171" s="202"/>
      <c r="DU171" s="202"/>
      <c r="DV171" s="202"/>
      <c r="DW171" s="202"/>
      <c r="DX171" s="202"/>
      <c r="DY171" s="202"/>
      <c r="DZ171" s="202"/>
      <c r="EA171" s="202"/>
      <c r="EB171" s="202"/>
      <c r="EC171" s="202"/>
      <c r="ED171" s="202"/>
      <c r="EE171" s="202"/>
      <c r="EF171" s="202"/>
      <c r="EG171" s="202"/>
      <c r="EH171" s="202"/>
      <c r="EI171" s="202"/>
      <c r="EJ171" s="202"/>
      <c r="EK171" s="202"/>
      <c r="EL171" s="202"/>
      <c r="EM171" s="202"/>
      <c r="EN171" s="202"/>
      <c r="EO171" s="202"/>
      <c r="EP171" s="202"/>
      <c r="EQ171" s="202"/>
      <c r="ER171" s="202"/>
      <c r="ES171" s="202"/>
      <c r="ET171" s="202"/>
      <c r="EU171" s="202"/>
      <c r="EV171" s="202"/>
      <c r="EW171" s="202"/>
      <c r="EX171" s="202"/>
      <c r="EY171" s="202"/>
      <c r="EZ171" s="202"/>
      <c r="FA171" s="202"/>
      <c r="FB171" s="202"/>
      <c r="FC171" s="202"/>
      <c r="FD171" s="202"/>
      <c r="FE171" s="202"/>
      <c r="FF171" s="202"/>
      <c r="FG171" s="202"/>
      <c r="FH171" s="202"/>
      <c r="FI171" s="202"/>
      <c r="FJ171" s="202"/>
      <c r="FK171" s="202"/>
      <c r="FL171" s="202"/>
    </row>
    <row r="172" s="187" customFormat="1" ht="22.5" customHeight="1" spans="1:168">
      <c r="A172" s="217" t="s">
        <v>566</v>
      </c>
      <c r="B172" s="218" t="s">
        <v>567</v>
      </c>
      <c r="C172" s="208">
        <v>1764</v>
      </c>
      <c r="D172" s="20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202"/>
      <c r="AV172" s="202"/>
      <c r="AW172" s="202"/>
      <c r="AX172" s="202"/>
      <c r="AY172" s="202"/>
      <c r="AZ172" s="202"/>
      <c r="BA172" s="202"/>
      <c r="BB172" s="202"/>
      <c r="BC172" s="202"/>
      <c r="BD172" s="202"/>
      <c r="BE172" s="202"/>
      <c r="BF172" s="202"/>
      <c r="BG172" s="202"/>
      <c r="BH172" s="202"/>
      <c r="BI172" s="202"/>
      <c r="BJ172" s="202"/>
      <c r="BK172" s="202"/>
      <c r="BL172" s="202"/>
      <c r="BM172" s="202"/>
      <c r="BN172" s="202"/>
      <c r="BO172" s="202"/>
      <c r="BP172" s="202"/>
      <c r="BQ172" s="202"/>
      <c r="BR172" s="202"/>
      <c r="BS172" s="202"/>
      <c r="BT172" s="202"/>
      <c r="BU172" s="202"/>
      <c r="BV172" s="202"/>
      <c r="BW172" s="202"/>
      <c r="BX172" s="202"/>
      <c r="BY172" s="202"/>
      <c r="BZ172" s="202"/>
      <c r="CA172" s="202"/>
      <c r="CB172" s="202"/>
      <c r="CC172" s="202"/>
      <c r="CD172" s="202"/>
      <c r="CE172" s="202"/>
      <c r="CF172" s="202"/>
      <c r="CG172" s="202"/>
      <c r="CH172" s="202"/>
      <c r="CI172" s="202"/>
      <c r="CJ172" s="202"/>
      <c r="CK172" s="202"/>
      <c r="CL172" s="202"/>
      <c r="CM172" s="202"/>
      <c r="CN172" s="202"/>
      <c r="CO172" s="202"/>
      <c r="CP172" s="202"/>
      <c r="CQ172" s="202"/>
      <c r="CR172" s="202"/>
      <c r="CS172" s="202"/>
      <c r="CT172" s="202"/>
      <c r="CU172" s="202"/>
      <c r="CV172" s="202"/>
      <c r="CW172" s="202"/>
      <c r="CX172" s="202"/>
      <c r="CY172" s="202"/>
      <c r="CZ172" s="202"/>
      <c r="DA172" s="202"/>
      <c r="DB172" s="202"/>
      <c r="DC172" s="202"/>
      <c r="DD172" s="202"/>
      <c r="DE172" s="202"/>
      <c r="DF172" s="202"/>
      <c r="DG172" s="202"/>
      <c r="DH172" s="202"/>
      <c r="DI172" s="202"/>
      <c r="DJ172" s="202"/>
      <c r="DK172" s="202"/>
      <c r="DL172" s="202"/>
      <c r="DM172" s="202"/>
      <c r="DN172" s="202"/>
      <c r="DO172" s="202"/>
      <c r="DP172" s="202"/>
      <c r="DQ172" s="202"/>
      <c r="DR172" s="202"/>
      <c r="DS172" s="202"/>
      <c r="DT172" s="202"/>
      <c r="DU172" s="202"/>
      <c r="DV172" s="202"/>
      <c r="DW172" s="202"/>
      <c r="DX172" s="202"/>
      <c r="DY172" s="202"/>
      <c r="DZ172" s="202"/>
      <c r="EA172" s="202"/>
      <c r="EB172" s="202"/>
      <c r="EC172" s="202"/>
      <c r="ED172" s="202"/>
      <c r="EE172" s="202"/>
      <c r="EF172" s="202"/>
      <c r="EG172" s="202"/>
      <c r="EH172" s="202"/>
      <c r="EI172" s="202"/>
      <c r="EJ172" s="202"/>
      <c r="EK172" s="202"/>
      <c r="EL172" s="202"/>
      <c r="EM172" s="202"/>
      <c r="EN172" s="202"/>
      <c r="EO172" s="202"/>
      <c r="EP172" s="202"/>
      <c r="EQ172" s="202"/>
      <c r="ER172" s="202"/>
      <c r="ES172" s="202"/>
      <c r="ET172" s="202"/>
      <c r="EU172" s="202"/>
      <c r="EV172" s="202"/>
      <c r="EW172" s="202"/>
      <c r="EX172" s="202"/>
      <c r="EY172" s="202"/>
      <c r="EZ172" s="202"/>
      <c r="FA172" s="202"/>
      <c r="FB172" s="202"/>
      <c r="FC172" s="202"/>
      <c r="FD172" s="202"/>
      <c r="FE172" s="202"/>
      <c r="FF172" s="202"/>
      <c r="FG172" s="202"/>
      <c r="FH172" s="202"/>
      <c r="FI172" s="202"/>
      <c r="FJ172" s="202"/>
      <c r="FK172" s="202"/>
      <c r="FL172" s="202"/>
    </row>
    <row r="173" s="187" customFormat="1" ht="22.5" customHeight="1" spans="1:168">
      <c r="A173" s="215" t="s">
        <v>568</v>
      </c>
      <c r="B173" s="216" t="s">
        <v>569</v>
      </c>
      <c r="C173" s="211">
        <v>1764</v>
      </c>
      <c r="D173" s="20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202"/>
      <c r="AV173" s="202"/>
      <c r="AW173" s="202"/>
      <c r="AX173" s="202"/>
      <c r="AY173" s="202"/>
      <c r="AZ173" s="202"/>
      <c r="BA173" s="202"/>
      <c r="BB173" s="202"/>
      <c r="BC173" s="202"/>
      <c r="BD173" s="202"/>
      <c r="BE173" s="202"/>
      <c r="BF173" s="202"/>
      <c r="BG173" s="202"/>
      <c r="BH173" s="202"/>
      <c r="BI173" s="202"/>
      <c r="BJ173" s="202"/>
      <c r="BK173" s="202"/>
      <c r="BL173" s="202"/>
      <c r="BM173" s="202"/>
      <c r="BN173" s="202"/>
      <c r="BO173" s="202"/>
      <c r="BP173" s="202"/>
      <c r="BQ173" s="202"/>
      <c r="BR173" s="202"/>
      <c r="BS173" s="202"/>
      <c r="BT173" s="202"/>
      <c r="BU173" s="202"/>
      <c r="BV173" s="202"/>
      <c r="BW173" s="202"/>
      <c r="BX173" s="202"/>
      <c r="BY173" s="202"/>
      <c r="BZ173" s="202"/>
      <c r="CA173" s="202"/>
      <c r="CB173" s="202"/>
      <c r="CC173" s="202"/>
      <c r="CD173" s="202"/>
      <c r="CE173" s="202"/>
      <c r="CF173" s="202"/>
      <c r="CG173" s="202"/>
      <c r="CH173" s="202"/>
      <c r="CI173" s="202"/>
      <c r="CJ173" s="202"/>
      <c r="CK173" s="202"/>
      <c r="CL173" s="202"/>
      <c r="CM173" s="202"/>
      <c r="CN173" s="202"/>
      <c r="CO173" s="202"/>
      <c r="CP173" s="202"/>
      <c r="CQ173" s="202"/>
      <c r="CR173" s="202"/>
      <c r="CS173" s="202"/>
      <c r="CT173" s="202"/>
      <c r="CU173" s="202"/>
      <c r="CV173" s="202"/>
      <c r="CW173" s="202"/>
      <c r="CX173" s="202"/>
      <c r="CY173" s="202"/>
      <c r="CZ173" s="202"/>
      <c r="DA173" s="202"/>
      <c r="DB173" s="202"/>
      <c r="DC173" s="202"/>
      <c r="DD173" s="202"/>
      <c r="DE173" s="202"/>
      <c r="DF173" s="202"/>
      <c r="DG173" s="202"/>
      <c r="DH173" s="202"/>
      <c r="DI173" s="202"/>
      <c r="DJ173" s="202"/>
      <c r="DK173" s="202"/>
      <c r="DL173" s="202"/>
      <c r="DM173" s="202"/>
      <c r="DN173" s="202"/>
      <c r="DO173" s="202"/>
      <c r="DP173" s="202"/>
      <c r="DQ173" s="202"/>
      <c r="DR173" s="202"/>
      <c r="DS173" s="202"/>
      <c r="DT173" s="202"/>
      <c r="DU173" s="202"/>
      <c r="DV173" s="202"/>
      <c r="DW173" s="202"/>
      <c r="DX173" s="202"/>
      <c r="DY173" s="202"/>
      <c r="DZ173" s="202"/>
      <c r="EA173" s="202"/>
      <c r="EB173" s="202"/>
      <c r="EC173" s="202"/>
      <c r="ED173" s="202"/>
      <c r="EE173" s="202"/>
      <c r="EF173" s="202"/>
      <c r="EG173" s="202"/>
      <c r="EH173" s="202"/>
      <c r="EI173" s="202"/>
      <c r="EJ173" s="202"/>
      <c r="EK173" s="202"/>
      <c r="EL173" s="202"/>
      <c r="EM173" s="202"/>
      <c r="EN173" s="202"/>
      <c r="EO173" s="202"/>
      <c r="EP173" s="202"/>
      <c r="EQ173" s="202"/>
      <c r="ER173" s="202"/>
      <c r="ES173" s="202"/>
      <c r="ET173" s="202"/>
      <c r="EU173" s="202"/>
      <c r="EV173" s="202"/>
      <c r="EW173" s="202"/>
      <c r="EX173" s="202"/>
      <c r="EY173" s="202"/>
      <c r="EZ173" s="202"/>
      <c r="FA173" s="202"/>
      <c r="FB173" s="202"/>
      <c r="FC173" s="202"/>
      <c r="FD173" s="202"/>
      <c r="FE173" s="202"/>
      <c r="FF173" s="202"/>
      <c r="FG173" s="202"/>
      <c r="FH173" s="202"/>
      <c r="FI173" s="202"/>
      <c r="FJ173" s="202"/>
      <c r="FK173" s="202"/>
      <c r="FL173" s="202"/>
    </row>
    <row r="174" s="187" customFormat="1" ht="22.5" customHeight="1" spans="1:168">
      <c r="A174" s="217" t="s">
        <v>570</v>
      </c>
      <c r="B174" s="218" t="s">
        <v>571</v>
      </c>
      <c r="C174" s="208">
        <v>2142</v>
      </c>
      <c r="D174" s="20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202"/>
      <c r="AV174" s="202"/>
      <c r="AW174" s="202"/>
      <c r="AX174" s="202"/>
      <c r="AY174" s="202"/>
      <c r="AZ174" s="202"/>
      <c r="BA174" s="202"/>
      <c r="BB174" s="202"/>
      <c r="BC174" s="202"/>
      <c r="BD174" s="202"/>
      <c r="BE174" s="202"/>
      <c r="BF174" s="202"/>
      <c r="BG174" s="202"/>
      <c r="BH174" s="202"/>
      <c r="BI174" s="202"/>
      <c r="BJ174" s="202"/>
      <c r="BK174" s="202"/>
      <c r="BL174" s="202"/>
      <c r="BM174" s="202"/>
      <c r="BN174" s="202"/>
      <c r="BO174" s="202"/>
      <c r="BP174" s="202"/>
      <c r="BQ174" s="202"/>
      <c r="BR174" s="202"/>
      <c r="BS174" s="202"/>
      <c r="BT174" s="202"/>
      <c r="BU174" s="202"/>
      <c r="BV174" s="202"/>
      <c r="BW174" s="202"/>
      <c r="BX174" s="202"/>
      <c r="BY174" s="202"/>
      <c r="BZ174" s="202"/>
      <c r="CA174" s="202"/>
      <c r="CB174" s="202"/>
      <c r="CC174" s="202"/>
      <c r="CD174" s="202"/>
      <c r="CE174" s="202"/>
      <c r="CF174" s="202"/>
      <c r="CG174" s="202"/>
      <c r="CH174" s="202"/>
      <c r="CI174" s="202"/>
      <c r="CJ174" s="202"/>
      <c r="CK174" s="202"/>
      <c r="CL174" s="202"/>
      <c r="CM174" s="202"/>
      <c r="CN174" s="202"/>
      <c r="CO174" s="202"/>
      <c r="CP174" s="202"/>
      <c r="CQ174" s="202"/>
      <c r="CR174" s="202"/>
      <c r="CS174" s="202"/>
      <c r="CT174" s="202"/>
      <c r="CU174" s="202"/>
      <c r="CV174" s="202"/>
      <c r="CW174" s="202"/>
      <c r="CX174" s="202"/>
      <c r="CY174" s="202"/>
      <c r="CZ174" s="202"/>
      <c r="DA174" s="202"/>
      <c r="DB174" s="202"/>
      <c r="DC174" s="202"/>
      <c r="DD174" s="202"/>
      <c r="DE174" s="202"/>
      <c r="DF174" s="202"/>
      <c r="DG174" s="202"/>
      <c r="DH174" s="202"/>
      <c r="DI174" s="202"/>
      <c r="DJ174" s="202"/>
      <c r="DK174" s="202"/>
      <c r="DL174" s="202"/>
      <c r="DM174" s="202"/>
      <c r="DN174" s="202"/>
      <c r="DO174" s="202"/>
      <c r="DP174" s="202"/>
      <c r="DQ174" s="202"/>
      <c r="DR174" s="202"/>
      <c r="DS174" s="202"/>
      <c r="DT174" s="202"/>
      <c r="DU174" s="202"/>
      <c r="DV174" s="202"/>
      <c r="DW174" s="202"/>
      <c r="DX174" s="202"/>
      <c r="DY174" s="202"/>
      <c r="DZ174" s="202"/>
      <c r="EA174" s="202"/>
      <c r="EB174" s="202"/>
      <c r="EC174" s="202"/>
      <c r="ED174" s="202"/>
      <c r="EE174" s="202"/>
      <c r="EF174" s="202"/>
      <c r="EG174" s="202"/>
      <c r="EH174" s="202"/>
      <c r="EI174" s="202"/>
      <c r="EJ174" s="202"/>
      <c r="EK174" s="202"/>
      <c r="EL174" s="202"/>
      <c r="EM174" s="202"/>
      <c r="EN174" s="202"/>
      <c r="EO174" s="202"/>
      <c r="EP174" s="202"/>
      <c r="EQ174" s="202"/>
      <c r="ER174" s="202"/>
      <c r="ES174" s="202"/>
      <c r="ET174" s="202"/>
      <c r="EU174" s="202"/>
      <c r="EV174" s="202"/>
      <c r="EW174" s="202"/>
      <c r="EX174" s="202"/>
      <c r="EY174" s="202"/>
      <c r="EZ174" s="202"/>
      <c r="FA174" s="202"/>
      <c r="FB174" s="202"/>
      <c r="FC174" s="202"/>
      <c r="FD174" s="202"/>
      <c r="FE174" s="202"/>
      <c r="FF174" s="202"/>
      <c r="FG174" s="202"/>
      <c r="FH174" s="202"/>
      <c r="FI174" s="202"/>
      <c r="FJ174" s="202"/>
      <c r="FK174" s="202"/>
      <c r="FL174" s="202"/>
    </row>
    <row r="175" s="187" customFormat="1" ht="22.5" customHeight="1" spans="1:168">
      <c r="A175" s="215" t="s">
        <v>572</v>
      </c>
      <c r="B175" s="216" t="s">
        <v>573</v>
      </c>
      <c r="C175" s="211">
        <v>90</v>
      </c>
      <c r="D175" s="20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202"/>
      <c r="AV175" s="202"/>
      <c r="AW175" s="202"/>
      <c r="AX175" s="202"/>
      <c r="AY175" s="202"/>
      <c r="AZ175" s="202"/>
      <c r="BA175" s="202"/>
      <c r="BB175" s="202"/>
      <c r="BC175" s="202"/>
      <c r="BD175" s="202"/>
      <c r="BE175" s="202"/>
      <c r="BF175" s="202"/>
      <c r="BG175" s="202"/>
      <c r="BH175" s="202"/>
      <c r="BI175" s="202"/>
      <c r="BJ175" s="202"/>
      <c r="BK175" s="202"/>
      <c r="BL175" s="202"/>
      <c r="BM175" s="202"/>
      <c r="BN175" s="202"/>
      <c r="BO175" s="202"/>
      <c r="BP175" s="202"/>
      <c r="BQ175" s="202"/>
      <c r="BR175" s="202"/>
      <c r="BS175" s="202"/>
      <c r="BT175" s="202"/>
      <c r="BU175" s="202"/>
      <c r="BV175" s="202"/>
      <c r="BW175" s="202"/>
      <c r="BX175" s="202"/>
      <c r="BY175" s="202"/>
      <c r="BZ175" s="202"/>
      <c r="CA175" s="202"/>
      <c r="CB175" s="202"/>
      <c r="CC175" s="202"/>
      <c r="CD175" s="202"/>
      <c r="CE175" s="202"/>
      <c r="CF175" s="202"/>
      <c r="CG175" s="202"/>
      <c r="CH175" s="202"/>
      <c r="CI175" s="202"/>
      <c r="CJ175" s="202"/>
      <c r="CK175" s="202"/>
      <c r="CL175" s="202"/>
      <c r="CM175" s="202"/>
      <c r="CN175" s="202"/>
      <c r="CO175" s="202"/>
      <c r="CP175" s="202"/>
      <c r="CQ175" s="202"/>
      <c r="CR175" s="202"/>
      <c r="CS175" s="202"/>
      <c r="CT175" s="202"/>
      <c r="CU175" s="202"/>
      <c r="CV175" s="202"/>
      <c r="CW175" s="202"/>
      <c r="CX175" s="202"/>
      <c r="CY175" s="202"/>
      <c r="CZ175" s="202"/>
      <c r="DA175" s="202"/>
      <c r="DB175" s="202"/>
      <c r="DC175" s="202"/>
      <c r="DD175" s="202"/>
      <c r="DE175" s="202"/>
      <c r="DF175" s="202"/>
      <c r="DG175" s="202"/>
      <c r="DH175" s="202"/>
      <c r="DI175" s="202"/>
      <c r="DJ175" s="202"/>
      <c r="DK175" s="202"/>
      <c r="DL175" s="202"/>
      <c r="DM175" s="202"/>
      <c r="DN175" s="202"/>
      <c r="DO175" s="202"/>
      <c r="DP175" s="202"/>
      <c r="DQ175" s="202"/>
      <c r="DR175" s="202"/>
      <c r="DS175" s="202"/>
      <c r="DT175" s="202"/>
      <c r="DU175" s="202"/>
      <c r="DV175" s="202"/>
      <c r="DW175" s="202"/>
      <c r="DX175" s="202"/>
      <c r="DY175" s="202"/>
      <c r="DZ175" s="202"/>
      <c r="EA175" s="202"/>
      <c r="EB175" s="202"/>
      <c r="EC175" s="202"/>
      <c r="ED175" s="202"/>
      <c r="EE175" s="202"/>
      <c r="EF175" s="202"/>
      <c r="EG175" s="202"/>
      <c r="EH175" s="202"/>
      <c r="EI175" s="202"/>
      <c r="EJ175" s="202"/>
      <c r="EK175" s="202"/>
      <c r="EL175" s="202"/>
      <c r="EM175" s="202"/>
      <c r="EN175" s="202"/>
      <c r="EO175" s="202"/>
      <c r="EP175" s="202"/>
      <c r="EQ175" s="202"/>
      <c r="ER175" s="202"/>
      <c r="ES175" s="202"/>
      <c r="ET175" s="202"/>
      <c r="EU175" s="202"/>
      <c r="EV175" s="202"/>
      <c r="EW175" s="202"/>
      <c r="EX175" s="202"/>
      <c r="EY175" s="202"/>
      <c r="EZ175" s="202"/>
      <c r="FA175" s="202"/>
      <c r="FB175" s="202"/>
      <c r="FC175" s="202"/>
      <c r="FD175" s="202"/>
      <c r="FE175" s="202"/>
      <c r="FF175" s="202"/>
      <c r="FG175" s="202"/>
      <c r="FH175" s="202"/>
      <c r="FI175" s="202"/>
      <c r="FJ175" s="202"/>
      <c r="FK175" s="202"/>
      <c r="FL175" s="202"/>
    </row>
    <row r="176" s="187" customFormat="1" ht="22.5" customHeight="1" spans="1:168">
      <c r="A176" s="209" t="s">
        <v>574</v>
      </c>
      <c r="B176" s="210" t="s">
        <v>575</v>
      </c>
      <c r="C176" s="211">
        <v>2052</v>
      </c>
      <c r="D176" s="20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202"/>
      <c r="AV176" s="202"/>
      <c r="AW176" s="202"/>
      <c r="AX176" s="202"/>
      <c r="AY176" s="202"/>
      <c r="AZ176" s="202"/>
      <c r="BA176" s="202"/>
      <c r="BB176" s="202"/>
      <c r="BC176" s="202"/>
      <c r="BD176" s="202"/>
      <c r="BE176" s="202"/>
      <c r="BF176" s="202"/>
      <c r="BG176" s="202"/>
      <c r="BH176" s="202"/>
      <c r="BI176" s="202"/>
      <c r="BJ176" s="202"/>
      <c r="BK176" s="202"/>
      <c r="BL176" s="202"/>
      <c r="BM176" s="202"/>
      <c r="BN176" s="202"/>
      <c r="BO176" s="202"/>
      <c r="BP176" s="202"/>
      <c r="BQ176" s="202"/>
      <c r="BR176" s="202"/>
      <c r="BS176" s="202"/>
      <c r="BT176" s="202"/>
      <c r="BU176" s="202"/>
      <c r="BV176" s="202"/>
      <c r="BW176" s="202"/>
      <c r="BX176" s="202"/>
      <c r="BY176" s="202"/>
      <c r="BZ176" s="202"/>
      <c r="CA176" s="202"/>
      <c r="CB176" s="202"/>
      <c r="CC176" s="202"/>
      <c r="CD176" s="202"/>
      <c r="CE176" s="202"/>
      <c r="CF176" s="202"/>
      <c r="CG176" s="202"/>
      <c r="CH176" s="202"/>
      <c r="CI176" s="202"/>
      <c r="CJ176" s="202"/>
      <c r="CK176" s="202"/>
      <c r="CL176" s="202"/>
      <c r="CM176" s="202"/>
      <c r="CN176" s="202"/>
      <c r="CO176" s="202"/>
      <c r="CP176" s="202"/>
      <c r="CQ176" s="202"/>
      <c r="CR176" s="202"/>
      <c r="CS176" s="202"/>
      <c r="CT176" s="202"/>
      <c r="CU176" s="202"/>
      <c r="CV176" s="202"/>
      <c r="CW176" s="202"/>
      <c r="CX176" s="202"/>
      <c r="CY176" s="202"/>
      <c r="CZ176" s="202"/>
      <c r="DA176" s="202"/>
      <c r="DB176" s="202"/>
      <c r="DC176" s="202"/>
      <c r="DD176" s="202"/>
      <c r="DE176" s="202"/>
      <c r="DF176" s="202"/>
      <c r="DG176" s="202"/>
      <c r="DH176" s="202"/>
      <c r="DI176" s="202"/>
      <c r="DJ176" s="202"/>
      <c r="DK176" s="202"/>
      <c r="DL176" s="202"/>
      <c r="DM176" s="202"/>
      <c r="DN176" s="202"/>
      <c r="DO176" s="202"/>
      <c r="DP176" s="202"/>
      <c r="DQ176" s="202"/>
      <c r="DR176" s="202"/>
      <c r="DS176" s="202"/>
      <c r="DT176" s="202"/>
      <c r="DU176" s="202"/>
      <c r="DV176" s="202"/>
      <c r="DW176" s="202"/>
      <c r="DX176" s="202"/>
      <c r="DY176" s="202"/>
      <c r="DZ176" s="202"/>
      <c r="EA176" s="202"/>
      <c r="EB176" s="202"/>
      <c r="EC176" s="202"/>
      <c r="ED176" s="202"/>
      <c r="EE176" s="202"/>
      <c r="EF176" s="202"/>
      <c r="EG176" s="202"/>
      <c r="EH176" s="202"/>
      <c r="EI176" s="202"/>
      <c r="EJ176" s="202"/>
      <c r="EK176" s="202"/>
      <c r="EL176" s="202"/>
      <c r="EM176" s="202"/>
      <c r="EN176" s="202"/>
      <c r="EO176" s="202"/>
      <c r="EP176" s="202"/>
      <c r="EQ176" s="202"/>
      <c r="ER176" s="202"/>
      <c r="ES176" s="202"/>
      <c r="ET176" s="202"/>
      <c r="EU176" s="202"/>
      <c r="EV176" s="202"/>
      <c r="EW176" s="202"/>
      <c r="EX176" s="202"/>
      <c r="EY176" s="202"/>
      <c r="EZ176" s="202"/>
      <c r="FA176" s="202"/>
      <c r="FB176" s="202"/>
      <c r="FC176" s="202"/>
      <c r="FD176" s="202"/>
      <c r="FE176" s="202"/>
      <c r="FF176" s="202"/>
      <c r="FG176" s="202"/>
      <c r="FH176" s="202"/>
      <c r="FI176" s="202"/>
      <c r="FJ176" s="202"/>
      <c r="FK176" s="202"/>
      <c r="FL176" s="202"/>
    </row>
    <row r="177" s="187" customFormat="1" ht="22.5" customHeight="1" spans="1:168">
      <c r="A177" s="217" t="s">
        <v>576</v>
      </c>
      <c r="B177" s="218" t="s">
        <v>577</v>
      </c>
      <c r="C177" s="208">
        <v>1500</v>
      </c>
      <c r="D177" s="20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202"/>
      <c r="AV177" s="202"/>
      <c r="AW177" s="202"/>
      <c r="AX177" s="202"/>
      <c r="AY177" s="202"/>
      <c r="AZ177" s="202"/>
      <c r="BA177" s="202"/>
      <c r="BB177" s="202"/>
      <c r="BC177" s="202"/>
      <c r="BD177" s="202"/>
      <c r="BE177" s="202"/>
      <c r="BF177" s="202"/>
      <c r="BG177" s="202"/>
      <c r="BH177" s="202"/>
      <c r="BI177" s="202"/>
      <c r="BJ177" s="202"/>
      <c r="BK177" s="202"/>
      <c r="BL177" s="202"/>
      <c r="BM177" s="202"/>
      <c r="BN177" s="202"/>
      <c r="BO177" s="202"/>
      <c r="BP177" s="202"/>
      <c r="BQ177" s="202"/>
      <c r="BR177" s="202"/>
      <c r="BS177" s="202"/>
      <c r="BT177" s="202"/>
      <c r="BU177" s="202"/>
      <c r="BV177" s="202"/>
      <c r="BW177" s="202"/>
      <c r="BX177" s="202"/>
      <c r="BY177" s="202"/>
      <c r="BZ177" s="202"/>
      <c r="CA177" s="202"/>
      <c r="CB177" s="202"/>
      <c r="CC177" s="202"/>
      <c r="CD177" s="202"/>
      <c r="CE177" s="202"/>
      <c r="CF177" s="202"/>
      <c r="CG177" s="202"/>
      <c r="CH177" s="202"/>
      <c r="CI177" s="202"/>
      <c r="CJ177" s="202"/>
      <c r="CK177" s="202"/>
      <c r="CL177" s="202"/>
      <c r="CM177" s="202"/>
      <c r="CN177" s="202"/>
      <c r="CO177" s="202"/>
      <c r="CP177" s="202"/>
      <c r="CQ177" s="202"/>
      <c r="CR177" s="202"/>
      <c r="CS177" s="202"/>
      <c r="CT177" s="202"/>
      <c r="CU177" s="202"/>
      <c r="CV177" s="202"/>
      <c r="CW177" s="202"/>
      <c r="CX177" s="202"/>
      <c r="CY177" s="202"/>
      <c r="CZ177" s="202"/>
      <c r="DA177" s="202"/>
      <c r="DB177" s="202"/>
      <c r="DC177" s="202"/>
      <c r="DD177" s="202"/>
      <c r="DE177" s="202"/>
      <c r="DF177" s="202"/>
      <c r="DG177" s="202"/>
      <c r="DH177" s="202"/>
      <c r="DI177" s="202"/>
      <c r="DJ177" s="202"/>
      <c r="DK177" s="202"/>
      <c r="DL177" s="202"/>
      <c r="DM177" s="202"/>
      <c r="DN177" s="202"/>
      <c r="DO177" s="202"/>
      <c r="DP177" s="202"/>
      <c r="DQ177" s="202"/>
      <c r="DR177" s="202"/>
      <c r="DS177" s="202"/>
      <c r="DT177" s="202"/>
      <c r="DU177" s="202"/>
      <c r="DV177" s="202"/>
      <c r="DW177" s="202"/>
      <c r="DX177" s="202"/>
      <c r="DY177" s="202"/>
      <c r="DZ177" s="202"/>
      <c r="EA177" s="202"/>
      <c r="EB177" s="202"/>
      <c r="EC177" s="202"/>
      <c r="ED177" s="202"/>
      <c r="EE177" s="202"/>
      <c r="EF177" s="202"/>
      <c r="EG177" s="202"/>
      <c r="EH177" s="202"/>
      <c r="EI177" s="202"/>
      <c r="EJ177" s="202"/>
      <c r="EK177" s="202"/>
      <c r="EL177" s="202"/>
      <c r="EM177" s="202"/>
      <c r="EN177" s="202"/>
      <c r="EO177" s="202"/>
      <c r="EP177" s="202"/>
      <c r="EQ177" s="202"/>
      <c r="ER177" s="202"/>
      <c r="ES177" s="202"/>
      <c r="ET177" s="202"/>
      <c r="EU177" s="202"/>
      <c r="EV177" s="202"/>
      <c r="EW177" s="202"/>
      <c r="EX177" s="202"/>
      <c r="EY177" s="202"/>
      <c r="EZ177" s="202"/>
      <c r="FA177" s="202"/>
      <c r="FB177" s="202"/>
      <c r="FC177" s="202"/>
      <c r="FD177" s="202"/>
      <c r="FE177" s="202"/>
      <c r="FF177" s="202"/>
      <c r="FG177" s="202"/>
      <c r="FH177" s="202"/>
      <c r="FI177" s="202"/>
      <c r="FJ177" s="202"/>
      <c r="FK177" s="202"/>
      <c r="FL177" s="202"/>
    </row>
    <row r="178" s="188" customFormat="1" ht="22.5" customHeight="1" spans="1:168">
      <c r="A178" s="212" t="s">
        <v>578</v>
      </c>
      <c r="B178" s="213" t="s">
        <v>579</v>
      </c>
      <c r="C178" s="211">
        <v>1500</v>
      </c>
      <c r="D178" s="214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  <c r="S178" s="214"/>
      <c r="T178" s="214"/>
      <c r="U178" s="214"/>
      <c r="V178" s="214"/>
      <c r="W178" s="214"/>
      <c r="X178" s="214"/>
      <c r="Y178" s="214"/>
      <c r="Z178" s="214"/>
      <c r="AA178" s="214"/>
      <c r="AB178" s="214"/>
      <c r="AC178" s="214"/>
      <c r="AD178" s="214"/>
      <c r="AE178" s="214"/>
      <c r="AF178" s="214"/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  <c r="BI178" s="214"/>
      <c r="BJ178" s="214"/>
      <c r="BK178" s="214"/>
      <c r="BL178" s="214"/>
      <c r="BM178" s="214"/>
      <c r="BN178" s="214"/>
      <c r="BO178" s="214"/>
      <c r="BP178" s="214"/>
      <c r="BQ178" s="214"/>
      <c r="BR178" s="214"/>
      <c r="BS178" s="214"/>
      <c r="BT178" s="214"/>
      <c r="BU178" s="214"/>
      <c r="BV178" s="214"/>
      <c r="BW178" s="214"/>
      <c r="BX178" s="214"/>
      <c r="BY178" s="214"/>
      <c r="BZ178" s="214"/>
      <c r="CA178" s="214"/>
      <c r="CB178" s="214"/>
      <c r="CC178" s="214"/>
      <c r="CD178" s="214"/>
      <c r="CE178" s="214"/>
      <c r="CF178" s="214"/>
      <c r="CG178" s="214"/>
      <c r="CH178" s="214"/>
      <c r="CI178" s="214"/>
      <c r="CJ178" s="214"/>
      <c r="CK178" s="214"/>
      <c r="CL178" s="214"/>
      <c r="CM178" s="214"/>
      <c r="CN178" s="214"/>
      <c r="CO178" s="214"/>
      <c r="CP178" s="214"/>
      <c r="CQ178" s="214"/>
      <c r="CR178" s="214"/>
      <c r="CS178" s="214"/>
      <c r="CT178" s="214"/>
      <c r="CU178" s="214"/>
      <c r="CV178" s="214"/>
      <c r="CW178" s="214"/>
      <c r="CX178" s="214"/>
      <c r="CY178" s="214"/>
      <c r="CZ178" s="214"/>
      <c r="DA178" s="214"/>
      <c r="DB178" s="214"/>
      <c r="DC178" s="214"/>
      <c r="DD178" s="214"/>
      <c r="DE178" s="214"/>
      <c r="DF178" s="214"/>
      <c r="DG178" s="214"/>
      <c r="DH178" s="214"/>
      <c r="DI178" s="214"/>
      <c r="DJ178" s="214"/>
      <c r="DK178" s="214"/>
      <c r="DL178" s="214"/>
      <c r="DM178" s="214"/>
      <c r="DN178" s="214"/>
      <c r="DO178" s="214"/>
      <c r="DP178" s="214"/>
      <c r="DQ178" s="214"/>
      <c r="DR178" s="214"/>
      <c r="DS178" s="214"/>
      <c r="DT178" s="214"/>
      <c r="DU178" s="214"/>
      <c r="DV178" s="214"/>
      <c r="DW178" s="214"/>
      <c r="DX178" s="214"/>
      <c r="DY178" s="214"/>
      <c r="DZ178" s="214"/>
      <c r="EA178" s="214"/>
      <c r="EB178" s="214"/>
      <c r="EC178" s="214"/>
      <c r="ED178" s="214"/>
      <c r="EE178" s="214"/>
      <c r="EF178" s="214"/>
      <c r="EG178" s="214"/>
      <c r="EH178" s="214"/>
      <c r="EI178" s="214"/>
      <c r="EJ178" s="214"/>
      <c r="EK178" s="214"/>
      <c r="EL178" s="214"/>
      <c r="EM178" s="214"/>
      <c r="EN178" s="214"/>
      <c r="EO178" s="214"/>
      <c r="EP178" s="214"/>
      <c r="EQ178" s="214"/>
      <c r="ER178" s="214"/>
      <c r="ES178" s="214"/>
      <c r="ET178" s="214"/>
      <c r="EU178" s="214"/>
      <c r="EV178" s="214"/>
      <c r="EW178" s="214"/>
      <c r="EX178" s="214"/>
      <c r="EY178" s="214"/>
      <c r="EZ178" s="214"/>
      <c r="FA178" s="214"/>
      <c r="FB178" s="214"/>
      <c r="FC178" s="214"/>
      <c r="FD178" s="214"/>
      <c r="FE178" s="214"/>
      <c r="FF178" s="214"/>
      <c r="FG178" s="214"/>
      <c r="FH178" s="214"/>
      <c r="FI178" s="214"/>
      <c r="FJ178" s="214"/>
      <c r="FK178" s="214"/>
      <c r="FL178" s="214"/>
    </row>
    <row r="179" s="187" customFormat="1" ht="22.5" customHeight="1" spans="1:168">
      <c r="A179" s="206" t="s">
        <v>580</v>
      </c>
      <c r="B179" s="207" t="s">
        <v>581</v>
      </c>
      <c r="C179" s="208">
        <v>13838</v>
      </c>
      <c r="D179" s="20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202"/>
      <c r="AV179" s="202"/>
      <c r="AW179" s="202"/>
      <c r="AX179" s="202"/>
      <c r="AY179" s="202"/>
      <c r="AZ179" s="202"/>
      <c r="BA179" s="202"/>
      <c r="BB179" s="202"/>
      <c r="BC179" s="202"/>
      <c r="BD179" s="202"/>
      <c r="BE179" s="202"/>
      <c r="BF179" s="202"/>
      <c r="BG179" s="202"/>
      <c r="BH179" s="202"/>
      <c r="BI179" s="202"/>
      <c r="BJ179" s="202"/>
      <c r="BK179" s="202"/>
      <c r="BL179" s="202"/>
      <c r="BM179" s="202"/>
      <c r="BN179" s="202"/>
      <c r="BO179" s="202"/>
      <c r="BP179" s="202"/>
      <c r="BQ179" s="202"/>
      <c r="BR179" s="202"/>
      <c r="BS179" s="202"/>
      <c r="BT179" s="202"/>
      <c r="BU179" s="202"/>
      <c r="BV179" s="202"/>
      <c r="BW179" s="202"/>
      <c r="BX179" s="202"/>
      <c r="BY179" s="202"/>
      <c r="BZ179" s="202"/>
      <c r="CA179" s="202"/>
      <c r="CB179" s="202"/>
      <c r="CC179" s="202"/>
      <c r="CD179" s="202"/>
      <c r="CE179" s="202"/>
      <c r="CF179" s="202"/>
      <c r="CG179" s="202"/>
      <c r="CH179" s="202"/>
      <c r="CI179" s="202"/>
      <c r="CJ179" s="202"/>
      <c r="CK179" s="202"/>
      <c r="CL179" s="202"/>
      <c r="CM179" s="202"/>
      <c r="CN179" s="202"/>
      <c r="CO179" s="202"/>
      <c r="CP179" s="202"/>
      <c r="CQ179" s="202"/>
      <c r="CR179" s="202"/>
      <c r="CS179" s="202"/>
      <c r="CT179" s="202"/>
      <c r="CU179" s="202"/>
      <c r="CV179" s="202"/>
      <c r="CW179" s="202"/>
      <c r="CX179" s="202"/>
      <c r="CY179" s="202"/>
      <c r="CZ179" s="202"/>
      <c r="DA179" s="202"/>
      <c r="DB179" s="202"/>
      <c r="DC179" s="202"/>
      <c r="DD179" s="202"/>
      <c r="DE179" s="202"/>
      <c r="DF179" s="202"/>
      <c r="DG179" s="202"/>
      <c r="DH179" s="202"/>
      <c r="DI179" s="202"/>
      <c r="DJ179" s="202"/>
      <c r="DK179" s="202"/>
      <c r="DL179" s="202"/>
      <c r="DM179" s="202"/>
      <c r="DN179" s="202"/>
      <c r="DO179" s="202"/>
      <c r="DP179" s="202"/>
      <c r="DQ179" s="202"/>
      <c r="DR179" s="202"/>
      <c r="DS179" s="202"/>
      <c r="DT179" s="202"/>
      <c r="DU179" s="202"/>
      <c r="DV179" s="202"/>
      <c r="DW179" s="202"/>
      <c r="DX179" s="202"/>
      <c r="DY179" s="202"/>
      <c r="DZ179" s="202"/>
      <c r="EA179" s="202"/>
      <c r="EB179" s="202"/>
      <c r="EC179" s="202"/>
      <c r="ED179" s="202"/>
      <c r="EE179" s="202"/>
      <c r="EF179" s="202"/>
      <c r="EG179" s="202"/>
      <c r="EH179" s="202"/>
      <c r="EI179" s="202"/>
      <c r="EJ179" s="202"/>
      <c r="EK179" s="202"/>
      <c r="EL179" s="202"/>
      <c r="EM179" s="202"/>
      <c r="EN179" s="202"/>
      <c r="EO179" s="202"/>
      <c r="EP179" s="202"/>
      <c r="EQ179" s="202"/>
      <c r="ER179" s="202"/>
      <c r="ES179" s="202"/>
      <c r="ET179" s="202"/>
      <c r="EU179" s="202"/>
      <c r="EV179" s="202"/>
      <c r="EW179" s="202"/>
      <c r="EX179" s="202"/>
      <c r="EY179" s="202"/>
      <c r="EZ179" s="202"/>
      <c r="FA179" s="202"/>
      <c r="FB179" s="202"/>
      <c r="FC179" s="202"/>
      <c r="FD179" s="202"/>
      <c r="FE179" s="202"/>
      <c r="FF179" s="202"/>
      <c r="FG179" s="202"/>
      <c r="FH179" s="202"/>
      <c r="FI179" s="202"/>
      <c r="FJ179" s="202"/>
      <c r="FK179" s="202"/>
      <c r="FL179" s="202"/>
    </row>
    <row r="180" s="187" customFormat="1" ht="22.5" customHeight="1" spans="1:168">
      <c r="A180" s="209" t="s">
        <v>582</v>
      </c>
      <c r="B180" s="210" t="s">
        <v>583</v>
      </c>
      <c r="C180" s="211">
        <v>670</v>
      </c>
      <c r="D180" s="20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202"/>
      <c r="AV180" s="202"/>
      <c r="AW180" s="202"/>
      <c r="AX180" s="202"/>
      <c r="AY180" s="202"/>
      <c r="AZ180" s="202"/>
      <c r="BA180" s="202"/>
      <c r="BB180" s="202"/>
      <c r="BC180" s="202"/>
      <c r="BD180" s="202"/>
      <c r="BE180" s="202"/>
      <c r="BF180" s="202"/>
      <c r="BG180" s="202"/>
      <c r="BH180" s="202"/>
      <c r="BI180" s="202"/>
      <c r="BJ180" s="202"/>
      <c r="BK180" s="202"/>
      <c r="BL180" s="202"/>
      <c r="BM180" s="202"/>
      <c r="BN180" s="202"/>
      <c r="BO180" s="202"/>
      <c r="BP180" s="202"/>
      <c r="BQ180" s="202"/>
      <c r="BR180" s="202"/>
      <c r="BS180" s="202"/>
      <c r="BT180" s="202"/>
      <c r="BU180" s="202"/>
      <c r="BV180" s="202"/>
      <c r="BW180" s="202"/>
      <c r="BX180" s="202"/>
      <c r="BY180" s="202"/>
      <c r="BZ180" s="202"/>
      <c r="CA180" s="202"/>
      <c r="CB180" s="202"/>
      <c r="CC180" s="202"/>
      <c r="CD180" s="202"/>
      <c r="CE180" s="202"/>
      <c r="CF180" s="202"/>
      <c r="CG180" s="202"/>
      <c r="CH180" s="202"/>
      <c r="CI180" s="202"/>
      <c r="CJ180" s="202"/>
      <c r="CK180" s="202"/>
      <c r="CL180" s="202"/>
      <c r="CM180" s="202"/>
      <c r="CN180" s="202"/>
      <c r="CO180" s="202"/>
      <c r="CP180" s="202"/>
      <c r="CQ180" s="202"/>
      <c r="CR180" s="202"/>
      <c r="CS180" s="202"/>
      <c r="CT180" s="202"/>
      <c r="CU180" s="202"/>
      <c r="CV180" s="202"/>
      <c r="CW180" s="202"/>
      <c r="CX180" s="202"/>
      <c r="CY180" s="202"/>
      <c r="CZ180" s="202"/>
      <c r="DA180" s="202"/>
      <c r="DB180" s="202"/>
      <c r="DC180" s="202"/>
      <c r="DD180" s="202"/>
      <c r="DE180" s="202"/>
      <c r="DF180" s="202"/>
      <c r="DG180" s="202"/>
      <c r="DH180" s="202"/>
      <c r="DI180" s="202"/>
      <c r="DJ180" s="202"/>
      <c r="DK180" s="202"/>
      <c r="DL180" s="202"/>
      <c r="DM180" s="202"/>
      <c r="DN180" s="202"/>
      <c r="DO180" s="202"/>
      <c r="DP180" s="202"/>
      <c r="DQ180" s="202"/>
      <c r="DR180" s="202"/>
      <c r="DS180" s="202"/>
      <c r="DT180" s="202"/>
      <c r="DU180" s="202"/>
      <c r="DV180" s="202"/>
      <c r="DW180" s="202"/>
      <c r="DX180" s="202"/>
      <c r="DY180" s="202"/>
      <c r="DZ180" s="202"/>
      <c r="EA180" s="202"/>
      <c r="EB180" s="202"/>
      <c r="EC180" s="202"/>
      <c r="ED180" s="202"/>
      <c r="EE180" s="202"/>
      <c r="EF180" s="202"/>
      <c r="EG180" s="202"/>
      <c r="EH180" s="202"/>
      <c r="EI180" s="202"/>
      <c r="EJ180" s="202"/>
      <c r="EK180" s="202"/>
      <c r="EL180" s="202"/>
      <c r="EM180" s="202"/>
      <c r="EN180" s="202"/>
      <c r="EO180" s="202"/>
      <c r="EP180" s="202"/>
      <c r="EQ180" s="202"/>
      <c r="ER180" s="202"/>
      <c r="ES180" s="202"/>
      <c r="ET180" s="202"/>
      <c r="EU180" s="202"/>
      <c r="EV180" s="202"/>
      <c r="EW180" s="202"/>
      <c r="EX180" s="202"/>
      <c r="EY180" s="202"/>
      <c r="EZ180" s="202"/>
      <c r="FA180" s="202"/>
      <c r="FB180" s="202"/>
      <c r="FC180" s="202"/>
      <c r="FD180" s="202"/>
      <c r="FE180" s="202"/>
      <c r="FF180" s="202"/>
      <c r="FG180" s="202"/>
      <c r="FH180" s="202"/>
      <c r="FI180" s="202"/>
      <c r="FJ180" s="202"/>
      <c r="FK180" s="202"/>
      <c r="FL180" s="202"/>
    </row>
    <row r="181" s="187" customFormat="1" ht="22.5" customHeight="1" spans="1:168">
      <c r="A181" s="209" t="s">
        <v>584</v>
      </c>
      <c r="B181" s="210" t="s">
        <v>585</v>
      </c>
      <c r="C181" s="211">
        <v>13168</v>
      </c>
      <c r="D181" s="20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202"/>
      <c r="AV181" s="202"/>
      <c r="AW181" s="202"/>
      <c r="AX181" s="202"/>
      <c r="AY181" s="202"/>
      <c r="AZ181" s="202"/>
      <c r="BA181" s="202"/>
      <c r="BB181" s="202"/>
      <c r="BC181" s="202"/>
      <c r="BD181" s="202"/>
      <c r="BE181" s="202"/>
      <c r="BF181" s="202"/>
      <c r="BG181" s="202"/>
      <c r="BH181" s="202"/>
      <c r="BI181" s="202"/>
      <c r="BJ181" s="202"/>
      <c r="BK181" s="202"/>
      <c r="BL181" s="202"/>
      <c r="BM181" s="202"/>
      <c r="BN181" s="202"/>
      <c r="BO181" s="202"/>
      <c r="BP181" s="202"/>
      <c r="BQ181" s="202"/>
      <c r="BR181" s="202"/>
      <c r="BS181" s="202"/>
      <c r="BT181" s="202"/>
      <c r="BU181" s="202"/>
      <c r="BV181" s="202"/>
      <c r="BW181" s="202"/>
      <c r="BX181" s="202"/>
      <c r="BY181" s="202"/>
      <c r="BZ181" s="202"/>
      <c r="CA181" s="202"/>
      <c r="CB181" s="202"/>
      <c r="CC181" s="202"/>
      <c r="CD181" s="202"/>
      <c r="CE181" s="202"/>
      <c r="CF181" s="202"/>
      <c r="CG181" s="202"/>
      <c r="CH181" s="202"/>
      <c r="CI181" s="202"/>
      <c r="CJ181" s="202"/>
      <c r="CK181" s="202"/>
      <c r="CL181" s="202"/>
      <c r="CM181" s="202"/>
      <c r="CN181" s="202"/>
      <c r="CO181" s="202"/>
      <c r="CP181" s="202"/>
      <c r="CQ181" s="202"/>
      <c r="CR181" s="202"/>
      <c r="CS181" s="202"/>
      <c r="CT181" s="202"/>
      <c r="CU181" s="202"/>
      <c r="CV181" s="202"/>
      <c r="CW181" s="202"/>
      <c r="CX181" s="202"/>
      <c r="CY181" s="202"/>
      <c r="CZ181" s="202"/>
      <c r="DA181" s="202"/>
      <c r="DB181" s="202"/>
      <c r="DC181" s="202"/>
      <c r="DD181" s="202"/>
      <c r="DE181" s="202"/>
      <c r="DF181" s="202"/>
      <c r="DG181" s="202"/>
      <c r="DH181" s="202"/>
      <c r="DI181" s="202"/>
      <c r="DJ181" s="202"/>
      <c r="DK181" s="202"/>
      <c r="DL181" s="202"/>
      <c r="DM181" s="202"/>
      <c r="DN181" s="202"/>
      <c r="DO181" s="202"/>
      <c r="DP181" s="202"/>
      <c r="DQ181" s="202"/>
      <c r="DR181" s="202"/>
      <c r="DS181" s="202"/>
      <c r="DT181" s="202"/>
      <c r="DU181" s="202"/>
      <c r="DV181" s="202"/>
      <c r="DW181" s="202"/>
      <c r="DX181" s="202"/>
      <c r="DY181" s="202"/>
      <c r="DZ181" s="202"/>
      <c r="EA181" s="202"/>
      <c r="EB181" s="202"/>
      <c r="EC181" s="202"/>
      <c r="ED181" s="202"/>
      <c r="EE181" s="202"/>
      <c r="EF181" s="202"/>
      <c r="EG181" s="202"/>
      <c r="EH181" s="202"/>
      <c r="EI181" s="202"/>
      <c r="EJ181" s="202"/>
      <c r="EK181" s="202"/>
      <c r="EL181" s="202"/>
      <c r="EM181" s="202"/>
      <c r="EN181" s="202"/>
      <c r="EO181" s="202"/>
      <c r="EP181" s="202"/>
      <c r="EQ181" s="202"/>
      <c r="ER181" s="202"/>
      <c r="ES181" s="202"/>
      <c r="ET181" s="202"/>
      <c r="EU181" s="202"/>
      <c r="EV181" s="202"/>
      <c r="EW181" s="202"/>
      <c r="EX181" s="202"/>
      <c r="EY181" s="202"/>
      <c r="EZ181" s="202"/>
      <c r="FA181" s="202"/>
      <c r="FB181" s="202"/>
      <c r="FC181" s="202"/>
      <c r="FD181" s="202"/>
      <c r="FE181" s="202"/>
      <c r="FF181" s="202"/>
      <c r="FG181" s="202"/>
      <c r="FH181" s="202"/>
      <c r="FI181" s="202"/>
      <c r="FJ181" s="202"/>
      <c r="FK181" s="202"/>
      <c r="FL181" s="202"/>
    </row>
    <row r="182" s="187" customFormat="1" ht="22.5" customHeight="1" spans="1:168">
      <c r="A182" s="206" t="s">
        <v>586</v>
      </c>
      <c r="B182" s="207" t="s">
        <v>587</v>
      </c>
      <c r="C182" s="208">
        <v>2369</v>
      </c>
      <c r="D182" s="20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202"/>
      <c r="AV182" s="202"/>
      <c r="AW182" s="202"/>
      <c r="AX182" s="202"/>
      <c r="AY182" s="202"/>
      <c r="AZ182" s="202"/>
      <c r="BA182" s="202"/>
      <c r="BB182" s="202"/>
      <c r="BC182" s="202"/>
      <c r="BD182" s="202"/>
      <c r="BE182" s="202"/>
      <c r="BF182" s="202"/>
      <c r="BG182" s="202"/>
      <c r="BH182" s="202"/>
      <c r="BI182" s="202"/>
      <c r="BJ182" s="202"/>
      <c r="BK182" s="202"/>
      <c r="BL182" s="202"/>
      <c r="BM182" s="202"/>
      <c r="BN182" s="202"/>
      <c r="BO182" s="202"/>
      <c r="BP182" s="202"/>
      <c r="BQ182" s="202"/>
      <c r="BR182" s="202"/>
      <c r="BS182" s="202"/>
      <c r="BT182" s="202"/>
      <c r="BU182" s="202"/>
      <c r="BV182" s="202"/>
      <c r="BW182" s="202"/>
      <c r="BX182" s="202"/>
      <c r="BY182" s="202"/>
      <c r="BZ182" s="202"/>
      <c r="CA182" s="202"/>
      <c r="CB182" s="202"/>
      <c r="CC182" s="202"/>
      <c r="CD182" s="202"/>
      <c r="CE182" s="202"/>
      <c r="CF182" s="202"/>
      <c r="CG182" s="202"/>
      <c r="CH182" s="202"/>
      <c r="CI182" s="202"/>
      <c r="CJ182" s="202"/>
      <c r="CK182" s="202"/>
      <c r="CL182" s="202"/>
      <c r="CM182" s="202"/>
      <c r="CN182" s="202"/>
      <c r="CO182" s="202"/>
      <c r="CP182" s="202"/>
      <c r="CQ182" s="202"/>
      <c r="CR182" s="202"/>
      <c r="CS182" s="202"/>
      <c r="CT182" s="202"/>
      <c r="CU182" s="202"/>
      <c r="CV182" s="202"/>
      <c r="CW182" s="202"/>
      <c r="CX182" s="202"/>
      <c r="CY182" s="202"/>
      <c r="CZ182" s="202"/>
      <c r="DA182" s="202"/>
      <c r="DB182" s="202"/>
      <c r="DC182" s="202"/>
      <c r="DD182" s="202"/>
      <c r="DE182" s="202"/>
      <c r="DF182" s="202"/>
      <c r="DG182" s="202"/>
      <c r="DH182" s="202"/>
      <c r="DI182" s="202"/>
      <c r="DJ182" s="202"/>
      <c r="DK182" s="202"/>
      <c r="DL182" s="202"/>
      <c r="DM182" s="202"/>
      <c r="DN182" s="202"/>
      <c r="DO182" s="202"/>
      <c r="DP182" s="202"/>
      <c r="DQ182" s="202"/>
      <c r="DR182" s="202"/>
      <c r="DS182" s="202"/>
      <c r="DT182" s="202"/>
      <c r="DU182" s="202"/>
      <c r="DV182" s="202"/>
      <c r="DW182" s="202"/>
      <c r="DX182" s="202"/>
      <c r="DY182" s="202"/>
      <c r="DZ182" s="202"/>
      <c r="EA182" s="202"/>
      <c r="EB182" s="202"/>
      <c r="EC182" s="202"/>
      <c r="ED182" s="202"/>
      <c r="EE182" s="202"/>
      <c r="EF182" s="202"/>
      <c r="EG182" s="202"/>
      <c r="EH182" s="202"/>
      <c r="EI182" s="202"/>
      <c r="EJ182" s="202"/>
      <c r="EK182" s="202"/>
      <c r="EL182" s="202"/>
      <c r="EM182" s="202"/>
      <c r="EN182" s="202"/>
      <c r="EO182" s="202"/>
      <c r="EP182" s="202"/>
      <c r="EQ182" s="202"/>
      <c r="ER182" s="202"/>
      <c r="ES182" s="202"/>
      <c r="ET182" s="202"/>
      <c r="EU182" s="202"/>
      <c r="EV182" s="202"/>
      <c r="EW182" s="202"/>
      <c r="EX182" s="202"/>
      <c r="EY182" s="202"/>
      <c r="EZ182" s="202"/>
      <c r="FA182" s="202"/>
      <c r="FB182" s="202"/>
      <c r="FC182" s="202"/>
      <c r="FD182" s="202"/>
      <c r="FE182" s="202"/>
      <c r="FF182" s="202"/>
      <c r="FG182" s="202"/>
      <c r="FH182" s="202"/>
      <c r="FI182" s="202"/>
      <c r="FJ182" s="202"/>
      <c r="FK182" s="202"/>
      <c r="FL182" s="202"/>
    </row>
    <row r="183" s="187" customFormat="1" ht="22.5" customHeight="1" spans="1:168">
      <c r="A183" s="209" t="s">
        <v>588</v>
      </c>
      <c r="B183" s="210" t="s">
        <v>282</v>
      </c>
      <c r="C183" s="211">
        <v>1244</v>
      </c>
      <c r="D183" s="20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202"/>
      <c r="AV183" s="202"/>
      <c r="AW183" s="202"/>
      <c r="AX183" s="202"/>
      <c r="AY183" s="202"/>
      <c r="AZ183" s="202"/>
      <c r="BA183" s="202"/>
      <c r="BB183" s="202"/>
      <c r="BC183" s="202"/>
      <c r="BD183" s="202"/>
      <c r="BE183" s="202"/>
      <c r="BF183" s="202"/>
      <c r="BG183" s="202"/>
      <c r="BH183" s="202"/>
      <c r="BI183" s="202"/>
      <c r="BJ183" s="202"/>
      <c r="BK183" s="202"/>
      <c r="BL183" s="202"/>
      <c r="BM183" s="202"/>
      <c r="BN183" s="202"/>
      <c r="BO183" s="202"/>
      <c r="BP183" s="202"/>
      <c r="BQ183" s="202"/>
      <c r="BR183" s="202"/>
      <c r="BS183" s="202"/>
      <c r="BT183" s="202"/>
      <c r="BU183" s="202"/>
      <c r="BV183" s="202"/>
      <c r="BW183" s="202"/>
      <c r="BX183" s="202"/>
      <c r="BY183" s="202"/>
      <c r="BZ183" s="202"/>
      <c r="CA183" s="202"/>
      <c r="CB183" s="202"/>
      <c r="CC183" s="202"/>
      <c r="CD183" s="202"/>
      <c r="CE183" s="202"/>
      <c r="CF183" s="202"/>
      <c r="CG183" s="202"/>
      <c r="CH183" s="202"/>
      <c r="CI183" s="202"/>
      <c r="CJ183" s="202"/>
      <c r="CK183" s="202"/>
      <c r="CL183" s="202"/>
      <c r="CM183" s="202"/>
      <c r="CN183" s="202"/>
      <c r="CO183" s="202"/>
      <c r="CP183" s="202"/>
      <c r="CQ183" s="202"/>
      <c r="CR183" s="202"/>
      <c r="CS183" s="202"/>
      <c r="CT183" s="202"/>
      <c r="CU183" s="202"/>
      <c r="CV183" s="202"/>
      <c r="CW183" s="202"/>
      <c r="CX183" s="202"/>
      <c r="CY183" s="202"/>
      <c r="CZ183" s="202"/>
      <c r="DA183" s="202"/>
      <c r="DB183" s="202"/>
      <c r="DC183" s="202"/>
      <c r="DD183" s="202"/>
      <c r="DE183" s="202"/>
      <c r="DF183" s="202"/>
      <c r="DG183" s="202"/>
      <c r="DH183" s="202"/>
      <c r="DI183" s="202"/>
      <c r="DJ183" s="202"/>
      <c r="DK183" s="202"/>
      <c r="DL183" s="202"/>
      <c r="DM183" s="202"/>
      <c r="DN183" s="202"/>
      <c r="DO183" s="202"/>
      <c r="DP183" s="202"/>
      <c r="DQ183" s="202"/>
      <c r="DR183" s="202"/>
      <c r="DS183" s="202"/>
      <c r="DT183" s="202"/>
      <c r="DU183" s="202"/>
      <c r="DV183" s="202"/>
      <c r="DW183" s="202"/>
      <c r="DX183" s="202"/>
      <c r="DY183" s="202"/>
      <c r="DZ183" s="202"/>
      <c r="EA183" s="202"/>
      <c r="EB183" s="202"/>
      <c r="EC183" s="202"/>
      <c r="ED183" s="202"/>
      <c r="EE183" s="202"/>
      <c r="EF183" s="202"/>
      <c r="EG183" s="202"/>
      <c r="EH183" s="202"/>
      <c r="EI183" s="202"/>
      <c r="EJ183" s="202"/>
      <c r="EK183" s="202"/>
      <c r="EL183" s="202"/>
      <c r="EM183" s="202"/>
      <c r="EN183" s="202"/>
      <c r="EO183" s="202"/>
      <c r="EP183" s="202"/>
      <c r="EQ183" s="202"/>
      <c r="ER183" s="202"/>
      <c r="ES183" s="202"/>
      <c r="ET183" s="202"/>
      <c r="EU183" s="202"/>
      <c r="EV183" s="202"/>
      <c r="EW183" s="202"/>
      <c r="EX183" s="202"/>
      <c r="EY183" s="202"/>
      <c r="EZ183" s="202"/>
      <c r="FA183" s="202"/>
      <c r="FB183" s="202"/>
      <c r="FC183" s="202"/>
      <c r="FD183" s="202"/>
      <c r="FE183" s="202"/>
      <c r="FF183" s="202"/>
      <c r="FG183" s="202"/>
      <c r="FH183" s="202"/>
      <c r="FI183" s="202"/>
      <c r="FJ183" s="202"/>
      <c r="FK183" s="202"/>
      <c r="FL183" s="202"/>
    </row>
    <row r="184" s="187" customFormat="1" ht="22.5" customHeight="1" spans="1:168">
      <c r="A184" s="215" t="s">
        <v>589</v>
      </c>
      <c r="B184" s="216" t="s">
        <v>321</v>
      </c>
      <c r="C184" s="211">
        <v>1125</v>
      </c>
      <c r="D184" s="20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202"/>
      <c r="AV184" s="202"/>
      <c r="AW184" s="202"/>
      <c r="AX184" s="202"/>
      <c r="AY184" s="202"/>
      <c r="AZ184" s="202"/>
      <c r="BA184" s="202"/>
      <c r="BB184" s="202"/>
      <c r="BC184" s="202"/>
      <c r="BD184" s="202"/>
      <c r="BE184" s="202"/>
      <c r="BF184" s="202"/>
      <c r="BG184" s="202"/>
      <c r="BH184" s="202"/>
      <c r="BI184" s="202"/>
      <c r="BJ184" s="202"/>
      <c r="BK184" s="202"/>
      <c r="BL184" s="202"/>
      <c r="BM184" s="202"/>
      <c r="BN184" s="202"/>
      <c r="BO184" s="202"/>
      <c r="BP184" s="202"/>
      <c r="BQ184" s="202"/>
      <c r="BR184" s="202"/>
      <c r="BS184" s="202"/>
      <c r="BT184" s="202"/>
      <c r="BU184" s="202"/>
      <c r="BV184" s="202"/>
      <c r="BW184" s="202"/>
      <c r="BX184" s="202"/>
      <c r="BY184" s="202"/>
      <c r="BZ184" s="202"/>
      <c r="CA184" s="202"/>
      <c r="CB184" s="202"/>
      <c r="CC184" s="202"/>
      <c r="CD184" s="202"/>
      <c r="CE184" s="202"/>
      <c r="CF184" s="202"/>
      <c r="CG184" s="202"/>
      <c r="CH184" s="202"/>
      <c r="CI184" s="202"/>
      <c r="CJ184" s="202"/>
      <c r="CK184" s="202"/>
      <c r="CL184" s="202"/>
      <c r="CM184" s="202"/>
      <c r="CN184" s="202"/>
      <c r="CO184" s="202"/>
      <c r="CP184" s="202"/>
      <c r="CQ184" s="202"/>
      <c r="CR184" s="202"/>
      <c r="CS184" s="202"/>
      <c r="CT184" s="202"/>
      <c r="CU184" s="202"/>
      <c r="CV184" s="202"/>
      <c r="CW184" s="202"/>
      <c r="CX184" s="202"/>
      <c r="CY184" s="202"/>
      <c r="CZ184" s="202"/>
      <c r="DA184" s="202"/>
      <c r="DB184" s="202"/>
      <c r="DC184" s="202"/>
      <c r="DD184" s="202"/>
      <c r="DE184" s="202"/>
      <c r="DF184" s="202"/>
      <c r="DG184" s="202"/>
      <c r="DH184" s="202"/>
      <c r="DI184" s="202"/>
      <c r="DJ184" s="202"/>
      <c r="DK184" s="202"/>
      <c r="DL184" s="202"/>
      <c r="DM184" s="202"/>
      <c r="DN184" s="202"/>
      <c r="DO184" s="202"/>
      <c r="DP184" s="202"/>
      <c r="DQ184" s="202"/>
      <c r="DR184" s="202"/>
      <c r="DS184" s="202"/>
      <c r="DT184" s="202"/>
      <c r="DU184" s="202"/>
      <c r="DV184" s="202"/>
      <c r="DW184" s="202"/>
      <c r="DX184" s="202"/>
      <c r="DY184" s="202"/>
      <c r="DZ184" s="202"/>
      <c r="EA184" s="202"/>
      <c r="EB184" s="202"/>
      <c r="EC184" s="202"/>
      <c r="ED184" s="202"/>
      <c r="EE184" s="202"/>
      <c r="EF184" s="202"/>
      <c r="EG184" s="202"/>
      <c r="EH184" s="202"/>
      <c r="EI184" s="202"/>
      <c r="EJ184" s="202"/>
      <c r="EK184" s="202"/>
      <c r="EL184" s="202"/>
      <c r="EM184" s="202"/>
      <c r="EN184" s="202"/>
      <c r="EO184" s="202"/>
      <c r="EP184" s="202"/>
      <c r="EQ184" s="202"/>
      <c r="ER184" s="202"/>
      <c r="ES184" s="202"/>
      <c r="ET184" s="202"/>
      <c r="EU184" s="202"/>
      <c r="EV184" s="202"/>
      <c r="EW184" s="202"/>
      <c r="EX184" s="202"/>
      <c r="EY184" s="202"/>
      <c r="EZ184" s="202"/>
      <c r="FA184" s="202"/>
      <c r="FB184" s="202"/>
      <c r="FC184" s="202"/>
      <c r="FD184" s="202"/>
      <c r="FE184" s="202"/>
      <c r="FF184" s="202"/>
      <c r="FG184" s="202"/>
      <c r="FH184" s="202"/>
      <c r="FI184" s="202"/>
      <c r="FJ184" s="202"/>
      <c r="FK184" s="202"/>
      <c r="FL184" s="202"/>
    </row>
    <row r="185" s="187" customFormat="1" ht="22.5" customHeight="1" spans="1:168">
      <c r="A185" s="217" t="s">
        <v>590</v>
      </c>
      <c r="B185" s="218" t="s">
        <v>591</v>
      </c>
      <c r="C185" s="208">
        <v>1357</v>
      </c>
      <c r="D185" s="20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202"/>
      <c r="AV185" s="202"/>
      <c r="AW185" s="202"/>
      <c r="AX185" s="202"/>
      <c r="AY185" s="202"/>
      <c r="AZ185" s="202"/>
      <c r="BA185" s="202"/>
      <c r="BB185" s="202"/>
      <c r="BC185" s="202"/>
      <c r="BD185" s="202"/>
      <c r="BE185" s="202"/>
      <c r="BF185" s="202"/>
      <c r="BG185" s="202"/>
      <c r="BH185" s="202"/>
      <c r="BI185" s="202"/>
      <c r="BJ185" s="202"/>
      <c r="BK185" s="202"/>
      <c r="BL185" s="202"/>
      <c r="BM185" s="202"/>
      <c r="BN185" s="202"/>
      <c r="BO185" s="202"/>
      <c r="BP185" s="202"/>
      <c r="BQ185" s="202"/>
      <c r="BR185" s="202"/>
      <c r="BS185" s="202"/>
      <c r="BT185" s="202"/>
      <c r="BU185" s="202"/>
      <c r="BV185" s="202"/>
      <c r="BW185" s="202"/>
      <c r="BX185" s="202"/>
      <c r="BY185" s="202"/>
      <c r="BZ185" s="202"/>
      <c r="CA185" s="202"/>
      <c r="CB185" s="202"/>
      <c r="CC185" s="202"/>
      <c r="CD185" s="202"/>
      <c r="CE185" s="202"/>
      <c r="CF185" s="202"/>
      <c r="CG185" s="202"/>
      <c r="CH185" s="202"/>
      <c r="CI185" s="202"/>
      <c r="CJ185" s="202"/>
      <c r="CK185" s="202"/>
      <c r="CL185" s="202"/>
      <c r="CM185" s="202"/>
      <c r="CN185" s="202"/>
      <c r="CO185" s="202"/>
      <c r="CP185" s="202"/>
      <c r="CQ185" s="202"/>
      <c r="CR185" s="202"/>
      <c r="CS185" s="202"/>
      <c r="CT185" s="202"/>
      <c r="CU185" s="202"/>
      <c r="CV185" s="202"/>
      <c r="CW185" s="202"/>
      <c r="CX185" s="202"/>
      <c r="CY185" s="202"/>
      <c r="CZ185" s="202"/>
      <c r="DA185" s="202"/>
      <c r="DB185" s="202"/>
      <c r="DC185" s="202"/>
      <c r="DD185" s="202"/>
      <c r="DE185" s="202"/>
      <c r="DF185" s="202"/>
      <c r="DG185" s="202"/>
      <c r="DH185" s="202"/>
      <c r="DI185" s="202"/>
      <c r="DJ185" s="202"/>
      <c r="DK185" s="202"/>
      <c r="DL185" s="202"/>
      <c r="DM185" s="202"/>
      <c r="DN185" s="202"/>
      <c r="DO185" s="202"/>
      <c r="DP185" s="202"/>
      <c r="DQ185" s="202"/>
      <c r="DR185" s="202"/>
      <c r="DS185" s="202"/>
      <c r="DT185" s="202"/>
      <c r="DU185" s="202"/>
      <c r="DV185" s="202"/>
      <c r="DW185" s="202"/>
      <c r="DX185" s="202"/>
      <c r="DY185" s="202"/>
      <c r="DZ185" s="202"/>
      <c r="EA185" s="202"/>
      <c r="EB185" s="202"/>
      <c r="EC185" s="202"/>
      <c r="ED185" s="202"/>
      <c r="EE185" s="202"/>
      <c r="EF185" s="202"/>
      <c r="EG185" s="202"/>
      <c r="EH185" s="202"/>
      <c r="EI185" s="202"/>
      <c r="EJ185" s="202"/>
      <c r="EK185" s="202"/>
      <c r="EL185" s="202"/>
      <c r="EM185" s="202"/>
      <c r="EN185" s="202"/>
      <c r="EO185" s="202"/>
      <c r="EP185" s="202"/>
      <c r="EQ185" s="202"/>
      <c r="ER185" s="202"/>
      <c r="ES185" s="202"/>
      <c r="ET185" s="202"/>
      <c r="EU185" s="202"/>
      <c r="EV185" s="202"/>
      <c r="EW185" s="202"/>
      <c r="EX185" s="202"/>
      <c r="EY185" s="202"/>
      <c r="EZ185" s="202"/>
      <c r="FA185" s="202"/>
      <c r="FB185" s="202"/>
      <c r="FC185" s="202"/>
      <c r="FD185" s="202"/>
      <c r="FE185" s="202"/>
      <c r="FF185" s="202"/>
      <c r="FG185" s="202"/>
      <c r="FH185" s="202"/>
      <c r="FI185" s="202"/>
      <c r="FJ185" s="202"/>
      <c r="FK185" s="202"/>
      <c r="FL185" s="202"/>
    </row>
    <row r="186" s="187" customFormat="1" ht="22.5" customHeight="1" spans="1:168">
      <c r="A186" s="209" t="s">
        <v>592</v>
      </c>
      <c r="B186" s="210" t="s">
        <v>591</v>
      </c>
      <c r="C186" s="211">
        <v>1357</v>
      </c>
      <c r="D186" s="20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202"/>
      <c r="AV186" s="202"/>
      <c r="AW186" s="202"/>
      <c r="AX186" s="202"/>
      <c r="AY186" s="202"/>
      <c r="AZ186" s="202"/>
      <c r="BA186" s="202"/>
      <c r="BB186" s="202"/>
      <c r="BC186" s="202"/>
      <c r="BD186" s="202"/>
      <c r="BE186" s="202"/>
      <c r="BF186" s="202"/>
      <c r="BG186" s="202"/>
      <c r="BH186" s="202"/>
      <c r="BI186" s="202"/>
      <c r="BJ186" s="202"/>
      <c r="BK186" s="202"/>
      <c r="BL186" s="202"/>
      <c r="BM186" s="202"/>
      <c r="BN186" s="202"/>
      <c r="BO186" s="202"/>
      <c r="BP186" s="202"/>
      <c r="BQ186" s="202"/>
      <c r="BR186" s="202"/>
      <c r="BS186" s="202"/>
      <c r="BT186" s="202"/>
      <c r="BU186" s="202"/>
      <c r="BV186" s="202"/>
      <c r="BW186" s="202"/>
      <c r="BX186" s="202"/>
      <c r="BY186" s="202"/>
      <c r="BZ186" s="202"/>
      <c r="CA186" s="202"/>
      <c r="CB186" s="202"/>
      <c r="CC186" s="202"/>
      <c r="CD186" s="202"/>
      <c r="CE186" s="202"/>
      <c r="CF186" s="202"/>
      <c r="CG186" s="202"/>
      <c r="CH186" s="202"/>
      <c r="CI186" s="202"/>
      <c r="CJ186" s="202"/>
      <c r="CK186" s="202"/>
      <c r="CL186" s="202"/>
      <c r="CM186" s="202"/>
      <c r="CN186" s="202"/>
      <c r="CO186" s="202"/>
      <c r="CP186" s="202"/>
      <c r="CQ186" s="202"/>
      <c r="CR186" s="202"/>
      <c r="CS186" s="202"/>
      <c r="CT186" s="202"/>
      <c r="CU186" s="202"/>
      <c r="CV186" s="202"/>
      <c r="CW186" s="202"/>
      <c r="CX186" s="202"/>
      <c r="CY186" s="202"/>
      <c r="CZ186" s="202"/>
      <c r="DA186" s="202"/>
      <c r="DB186" s="202"/>
      <c r="DC186" s="202"/>
      <c r="DD186" s="202"/>
      <c r="DE186" s="202"/>
      <c r="DF186" s="202"/>
      <c r="DG186" s="202"/>
      <c r="DH186" s="202"/>
      <c r="DI186" s="202"/>
      <c r="DJ186" s="202"/>
      <c r="DK186" s="202"/>
      <c r="DL186" s="202"/>
      <c r="DM186" s="202"/>
      <c r="DN186" s="202"/>
      <c r="DO186" s="202"/>
      <c r="DP186" s="202"/>
      <c r="DQ186" s="202"/>
      <c r="DR186" s="202"/>
      <c r="DS186" s="202"/>
      <c r="DT186" s="202"/>
      <c r="DU186" s="202"/>
      <c r="DV186" s="202"/>
      <c r="DW186" s="202"/>
      <c r="DX186" s="202"/>
      <c r="DY186" s="202"/>
      <c r="DZ186" s="202"/>
      <c r="EA186" s="202"/>
      <c r="EB186" s="202"/>
      <c r="EC186" s="202"/>
      <c r="ED186" s="202"/>
      <c r="EE186" s="202"/>
      <c r="EF186" s="202"/>
      <c r="EG186" s="202"/>
      <c r="EH186" s="202"/>
      <c r="EI186" s="202"/>
      <c r="EJ186" s="202"/>
      <c r="EK186" s="202"/>
      <c r="EL186" s="202"/>
      <c r="EM186" s="202"/>
      <c r="EN186" s="202"/>
      <c r="EO186" s="202"/>
      <c r="EP186" s="202"/>
      <c r="EQ186" s="202"/>
      <c r="ER186" s="202"/>
      <c r="ES186" s="202"/>
      <c r="ET186" s="202"/>
      <c r="EU186" s="202"/>
      <c r="EV186" s="202"/>
      <c r="EW186" s="202"/>
      <c r="EX186" s="202"/>
      <c r="EY186" s="202"/>
      <c r="EZ186" s="202"/>
      <c r="FA186" s="202"/>
      <c r="FB186" s="202"/>
      <c r="FC186" s="202"/>
      <c r="FD186" s="202"/>
      <c r="FE186" s="202"/>
      <c r="FF186" s="202"/>
      <c r="FG186" s="202"/>
      <c r="FH186" s="202"/>
      <c r="FI186" s="202"/>
      <c r="FJ186" s="202"/>
      <c r="FK186" s="202"/>
      <c r="FL186" s="202"/>
    </row>
    <row r="187" s="187" customFormat="1" ht="22.5" customHeight="1" spans="1:168">
      <c r="A187" s="219" t="s">
        <v>593</v>
      </c>
      <c r="B187" s="220" t="s">
        <v>67</v>
      </c>
      <c r="C187" s="205">
        <v>56690</v>
      </c>
      <c r="D187" s="20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202"/>
      <c r="AV187" s="202"/>
      <c r="AW187" s="202"/>
      <c r="AX187" s="202"/>
      <c r="AY187" s="202"/>
      <c r="AZ187" s="202"/>
      <c r="BA187" s="202"/>
      <c r="BB187" s="202"/>
      <c r="BC187" s="202"/>
      <c r="BD187" s="202"/>
      <c r="BE187" s="202"/>
      <c r="BF187" s="202"/>
      <c r="BG187" s="202"/>
      <c r="BH187" s="202"/>
      <c r="BI187" s="202"/>
      <c r="BJ187" s="202"/>
      <c r="BK187" s="202"/>
      <c r="BL187" s="202"/>
      <c r="BM187" s="202"/>
      <c r="BN187" s="202"/>
      <c r="BO187" s="202"/>
      <c r="BP187" s="202"/>
      <c r="BQ187" s="202"/>
      <c r="BR187" s="202"/>
      <c r="BS187" s="202"/>
      <c r="BT187" s="202"/>
      <c r="BU187" s="202"/>
      <c r="BV187" s="202"/>
      <c r="BW187" s="202"/>
      <c r="BX187" s="202"/>
      <c r="BY187" s="202"/>
      <c r="BZ187" s="202"/>
      <c r="CA187" s="202"/>
      <c r="CB187" s="202"/>
      <c r="CC187" s="202"/>
      <c r="CD187" s="202"/>
      <c r="CE187" s="202"/>
      <c r="CF187" s="202"/>
      <c r="CG187" s="202"/>
      <c r="CH187" s="202"/>
      <c r="CI187" s="202"/>
      <c r="CJ187" s="202"/>
      <c r="CK187" s="202"/>
      <c r="CL187" s="202"/>
      <c r="CM187" s="202"/>
      <c r="CN187" s="202"/>
      <c r="CO187" s="202"/>
      <c r="CP187" s="202"/>
      <c r="CQ187" s="202"/>
      <c r="CR187" s="202"/>
      <c r="CS187" s="202"/>
      <c r="CT187" s="202"/>
      <c r="CU187" s="202"/>
      <c r="CV187" s="202"/>
      <c r="CW187" s="202"/>
      <c r="CX187" s="202"/>
      <c r="CY187" s="202"/>
      <c r="CZ187" s="202"/>
      <c r="DA187" s="202"/>
      <c r="DB187" s="202"/>
      <c r="DC187" s="202"/>
      <c r="DD187" s="202"/>
      <c r="DE187" s="202"/>
      <c r="DF187" s="202"/>
      <c r="DG187" s="202"/>
      <c r="DH187" s="202"/>
      <c r="DI187" s="202"/>
      <c r="DJ187" s="202"/>
      <c r="DK187" s="202"/>
      <c r="DL187" s="202"/>
      <c r="DM187" s="202"/>
      <c r="DN187" s="202"/>
      <c r="DO187" s="202"/>
      <c r="DP187" s="202"/>
      <c r="DQ187" s="202"/>
      <c r="DR187" s="202"/>
      <c r="DS187" s="202"/>
      <c r="DT187" s="202"/>
      <c r="DU187" s="202"/>
      <c r="DV187" s="202"/>
      <c r="DW187" s="202"/>
      <c r="DX187" s="202"/>
      <c r="DY187" s="202"/>
      <c r="DZ187" s="202"/>
      <c r="EA187" s="202"/>
      <c r="EB187" s="202"/>
      <c r="EC187" s="202"/>
      <c r="ED187" s="202"/>
      <c r="EE187" s="202"/>
      <c r="EF187" s="202"/>
      <c r="EG187" s="202"/>
      <c r="EH187" s="202"/>
      <c r="EI187" s="202"/>
      <c r="EJ187" s="202"/>
      <c r="EK187" s="202"/>
      <c r="EL187" s="202"/>
      <c r="EM187" s="202"/>
      <c r="EN187" s="202"/>
      <c r="EO187" s="202"/>
      <c r="EP187" s="202"/>
      <c r="EQ187" s="202"/>
      <c r="ER187" s="202"/>
      <c r="ES187" s="202"/>
      <c r="ET187" s="202"/>
      <c r="EU187" s="202"/>
      <c r="EV187" s="202"/>
      <c r="EW187" s="202"/>
      <c r="EX187" s="202"/>
      <c r="EY187" s="202"/>
      <c r="EZ187" s="202"/>
      <c r="FA187" s="202"/>
      <c r="FB187" s="202"/>
      <c r="FC187" s="202"/>
      <c r="FD187" s="202"/>
      <c r="FE187" s="202"/>
      <c r="FF187" s="202"/>
      <c r="FG187" s="202"/>
      <c r="FH187" s="202"/>
      <c r="FI187" s="202"/>
      <c r="FJ187" s="202"/>
      <c r="FK187" s="202"/>
      <c r="FL187" s="202"/>
    </row>
    <row r="188" s="187" customFormat="1" ht="22.5" customHeight="1" spans="1:168">
      <c r="A188" s="217" t="s">
        <v>594</v>
      </c>
      <c r="B188" s="218" t="s">
        <v>595</v>
      </c>
      <c r="C188" s="208">
        <v>941</v>
      </c>
      <c r="D188" s="20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202"/>
      <c r="AV188" s="202"/>
      <c r="AW188" s="202"/>
      <c r="AX188" s="202"/>
      <c r="AY188" s="202"/>
      <c r="AZ188" s="202"/>
      <c r="BA188" s="202"/>
      <c r="BB188" s="202"/>
      <c r="BC188" s="202"/>
      <c r="BD188" s="202"/>
      <c r="BE188" s="202"/>
      <c r="BF188" s="202"/>
      <c r="BG188" s="202"/>
      <c r="BH188" s="202"/>
      <c r="BI188" s="202"/>
      <c r="BJ188" s="202"/>
      <c r="BK188" s="202"/>
      <c r="BL188" s="202"/>
      <c r="BM188" s="202"/>
      <c r="BN188" s="202"/>
      <c r="BO188" s="202"/>
      <c r="BP188" s="202"/>
      <c r="BQ188" s="202"/>
      <c r="BR188" s="202"/>
      <c r="BS188" s="202"/>
      <c r="BT188" s="202"/>
      <c r="BU188" s="202"/>
      <c r="BV188" s="202"/>
      <c r="BW188" s="202"/>
      <c r="BX188" s="202"/>
      <c r="BY188" s="202"/>
      <c r="BZ188" s="202"/>
      <c r="CA188" s="202"/>
      <c r="CB188" s="202"/>
      <c r="CC188" s="202"/>
      <c r="CD188" s="202"/>
      <c r="CE188" s="202"/>
      <c r="CF188" s="202"/>
      <c r="CG188" s="202"/>
      <c r="CH188" s="202"/>
      <c r="CI188" s="202"/>
      <c r="CJ188" s="202"/>
      <c r="CK188" s="202"/>
      <c r="CL188" s="202"/>
      <c r="CM188" s="202"/>
      <c r="CN188" s="202"/>
      <c r="CO188" s="202"/>
      <c r="CP188" s="202"/>
      <c r="CQ188" s="202"/>
      <c r="CR188" s="202"/>
      <c r="CS188" s="202"/>
      <c r="CT188" s="202"/>
      <c r="CU188" s="202"/>
      <c r="CV188" s="202"/>
      <c r="CW188" s="202"/>
      <c r="CX188" s="202"/>
      <c r="CY188" s="202"/>
      <c r="CZ188" s="202"/>
      <c r="DA188" s="202"/>
      <c r="DB188" s="202"/>
      <c r="DC188" s="202"/>
      <c r="DD188" s="202"/>
      <c r="DE188" s="202"/>
      <c r="DF188" s="202"/>
      <c r="DG188" s="202"/>
      <c r="DH188" s="202"/>
      <c r="DI188" s="202"/>
      <c r="DJ188" s="202"/>
      <c r="DK188" s="202"/>
      <c r="DL188" s="202"/>
      <c r="DM188" s="202"/>
      <c r="DN188" s="202"/>
      <c r="DO188" s="202"/>
      <c r="DP188" s="202"/>
      <c r="DQ188" s="202"/>
      <c r="DR188" s="202"/>
      <c r="DS188" s="202"/>
      <c r="DT188" s="202"/>
      <c r="DU188" s="202"/>
      <c r="DV188" s="202"/>
      <c r="DW188" s="202"/>
      <c r="DX188" s="202"/>
      <c r="DY188" s="202"/>
      <c r="DZ188" s="202"/>
      <c r="EA188" s="202"/>
      <c r="EB188" s="202"/>
      <c r="EC188" s="202"/>
      <c r="ED188" s="202"/>
      <c r="EE188" s="202"/>
      <c r="EF188" s="202"/>
      <c r="EG188" s="202"/>
      <c r="EH188" s="202"/>
      <c r="EI188" s="202"/>
      <c r="EJ188" s="202"/>
      <c r="EK188" s="202"/>
      <c r="EL188" s="202"/>
      <c r="EM188" s="202"/>
      <c r="EN188" s="202"/>
      <c r="EO188" s="202"/>
      <c r="EP188" s="202"/>
      <c r="EQ188" s="202"/>
      <c r="ER188" s="202"/>
      <c r="ES188" s="202"/>
      <c r="ET188" s="202"/>
      <c r="EU188" s="202"/>
      <c r="EV188" s="202"/>
      <c r="EW188" s="202"/>
      <c r="EX188" s="202"/>
      <c r="EY188" s="202"/>
      <c r="EZ188" s="202"/>
      <c r="FA188" s="202"/>
      <c r="FB188" s="202"/>
      <c r="FC188" s="202"/>
      <c r="FD188" s="202"/>
      <c r="FE188" s="202"/>
      <c r="FF188" s="202"/>
      <c r="FG188" s="202"/>
      <c r="FH188" s="202"/>
      <c r="FI188" s="202"/>
      <c r="FJ188" s="202"/>
      <c r="FK188" s="202"/>
      <c r="FL188" s="202"/>
    </row>
    <row r="189" s="187" customFormat="1" ht="22.5" customHeight="1" spans="1:168">
      <c r="A189" s="209" t="s">
        <v>596</v>
      </c>
      <c r="B189" s="210" t="s">
        <v>282</v>
      </c>
      <c r="C189" s="211">
        <v>941</v>
      </c>
      <c r="D189" s="20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202"/>
      <c r="AV189" s="202"/>
      <c r="AW189" s="202"/>
      <c r="AX189" s="202"/>
      <c r="AY189" s="202"/>
      <c r="AZ189" s="202"/>
      <c r="BA189" s="202"/>
      <c r="BB189" s="202"/>
      <c r="BC189" s="202"/>
      <c r="BD189" s="202"/>
      <c r="BE189" s="202"/>
      <c r="BF189" s="202"/>
      <c r="BG189" s="202"/>
      <c r="BH189" s="202"/>
      <c r="BI189" s="202"/>
      <c r="BJ189" s="202"/>
      <c r="BK189" s="202"/>
      <c r="BL189" s="202"/>
      <c r="BM189" s="202"/>
      <c r="BN189" s="202"/>
      <c r="BO189" s="202"/>
      <c r="BP189" s="202"/>
      <c r="BQ189" s="202"/>
      <c r="BR189" s="202"/>
      <c r="BS189" s="202"/>
      <c r="BT189" s="202"/>
      <c r="BU189" s="202"/>
      <c r="BV189" s="202"/>
      <c r="BW189" s="202"/>
      <c r="BX189" s="202"/>
      <c r="BY189" s="202"/>
      <c r="BZ189" s="202"/>
      <c r="CA189" s="202"/>
      <c r="CB189" s="202"/>
      <c r="CC189" s="202"/>
      <c r="CD189" s="202"/>
      <c r="CE189" s="202"/>
      <c r="CF189" s="202"/>
      <c r="CG189" s="202"/>
      <c r="CH189" s="202"/>
      <c r="CI189" s="202"/>
      <c r="CJ189" s="202"/>
      <c r="CK189" s="202"/>
      <c r="CL189" s="202"/>
      <c r="CM189" s="202"/>
      <c r="CN189" s="202"/>
      <c r="CO189" s="202"/>
      <c r="CP189" s="202"/>
      <c r="CQ189" s="202"/>
      <c r="CR189" s="202"/>
      <c r="CS189" s="202"/>
      <c r="CT189" s="202"/>
      <c r="CU189" s="202"/>
      <c r="CV189" s="202"/>
      <c r="CW189" s="202"/>
      <c r="CX189" s="202"/>
      <c r="CY189" s="202"/>
      <c r="CZ189" s="202"/>
      <c r="DA189" s="202"/>
      <c r="DB189" s="202"/>
      <c r="DC189" s="202"/>
      <c r="DD189" s="202"/>
      <c r="DE189" s="202"/>
      <c r="DF189" s="202"/>
      <c r="DG189" s="202"/>
      <c r="DH189" s="202"/>
      <c r="DI189" s="202"/>
      <c r="DJ189" s="202"/>
      <c r="DK189" s="202"/>
      <c r="DL189" s="202"/>
      <c r="DM189" s="202"/>
      <c r="DN189" s="202"/>
      <c r="DO189" s="202"/>
      <c r="DP189" s="202"/>
      <c r="DQ189" s="202"/>
      <c r="DR189" s="202"/>
      <c r="DS189" s="202"/>
      <c r="DT189" s="202"/>
      <c r="DU189" s="202"/>
      <c r="DV189" s="202"/>
      <c r="DW189" s="202"/>
      <c r="DX189" s="202"/>
      <c r="DY189" s="202"/>
      <c r="DZ189" s="202"/>
      <c r="EA189" s="202"/>
      <c r="EB189" s="202"/>
      <c r="EC189" s="202"/>
      <c r="ED189" s="202"/>
      <c r="EE189" s="202"/>
      <c r="EF189" s="202"/>
      <c r="EG189" s="202"/>
      <c r="EH189" s="202"/>
      <c r="EI189" s="202"/>
      <c r="EJ189" s="202"/>
      <c r="EK189" s="202"/>
      <c r="EL189" s="202"/>
      <c r="EM189" s="202"/>
      <c r="EN189" s="202"/>
      <c r="EO189" s="202"/>
      <c r="EP189" s="202"/>
      <c r="EQ189" s="202"/>
      <c r="ER189" s="202"/>
      <c r="ES189" s="202"/>
      <c r="ET189" s="202"/>
      <c r="EU189" s="202"/>
      <c r="EV189" s="202"/>
      <c r="EW189" s="202"/>
      <c r="EX189" s="202"/>
      <c r="EY189" s="202"/>
      <c r="EZ189" s="202"/>
      <c r="FA189" s="202"/>
      <c r="FB189" s="202"/>
      <c r="FC189" s="202"/>
      <c r="FD189" s="202"/>
      <c r="FE189" s="202"/>
      <c r="FF189" s="202"/>
      <c r="FG189" s="202"/>
      <c r="FH189" s="202"/>
      <c r="FI189" s="202"/>
      <c r="FJ189" s="202"/>
      <c r="FK189" s="202"/>
      <c r="FL189" s="202"/>
    </row>
    <row r="190" s="187" customFormat="1" ht="22.5" customHeight="1" spans="1:168">
      <c r="A190" s="206" t="s">
        <v>597</v>
      </c>
      <c r="B190" s="207" t="s">
        <v>598</v>
      </c>
      <c r="C190" s="208">
        <v>1608</v>
      </c>
      <c r="D190" s="20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202"/>
      <c r="AV190" s="202"/>
      <c r="AW190" s="202"/>
      <c r="AX190" s="202"/>
      <c r="AY190" s="202"/>
      <c r="AZ190" s="202"/>
      <c r="BA190" s="202"/>
      <c r="BB190" s="202"/>
      <c r="BC190" s="202"/>
      <c r="BD190" s="202"/>
      <c r="BE190" s="202"/>
      <c r="BF190" s="202"/>
      <c r="BG190" s="202"/>
      <c r="BH190" s="202"/>
      <c r="BI190" s="202"/>
      <c r="BJ190" s="202"/>
      <c r="BK190" s="202"/>
      <c r="BL190" s="202"/>
      <c r="BM190" s="202"/>
      <c r="BN190" s="202"/>
      <c r="BO190" s="202"/>
      <c r="BP190" s="202"/>
      <c r="BQ190" s="202"/>
      <c r="BR190" s="202"/>
      <c r="BS190" s="202"/>
      <c r="BT190" s="202"/>
      <c r="BU190" s="202"/>
      <c r="BV190" s="202"/>
      <c r="BW190" s="202"/>
      <c r="BX190" s="202"/>
      <c r="BY190" s="202"/>
      <c r="BZ190" s="202"/>
      <c r="CA190" s="202"/>
      <c r="CB190" s="202"/>
      <c r="CC190" s="202"/>
      <c r="CD190" s="202"/>
      <c r="CE190" s="202"/>
      <c r="CF190" s="202"/>
      <c r="CG190" s="202"/>
      <c r="CH190" s="202"/>
      <c r="CI190" s="202"/>
      <c r="CJ190" s="202"/>
      <c r="CK190" s="202"/>
      <c r="CL190" s="202"/>
      <c r="CM190" s="202"/>
      <c r="CN190" s="202"/>
      <c r="CO190" s="202"/>
      <c r="CP190" s="202"/>
      <c r="CQ190" s="202"/>
      <c r="CR190" s="202"/>
      <c r="CS190" s="202"/>
      <c r="CT190" s="202"/>
      <c r="CU190" s="202"/>
      <c r="CV190" s="202"/>
      <c r="CW190" s="202"/>
      <c r="CX190" s="202"/>
      <c r="CY190" s="202"/>
      <c r="CZ190" s="202"/>
      <c r="DA190" s="202"/>
      <c r="DB190" s="202"/>
      <c r="DC190" s="202"/>
      <c r="DD190" s="202"/>
      <c r="DE190" s="202"/>
      <c r="DF190" s="202"/>
      <c r="DG190" s="202"/>
      <c r="DH190" s="202"/>
      <c r="DI190" s="202"/>
      <c r="DJ190" s="202"/>
      <c r="DK190" s="202"/>
      <c r="DL190" s="202"/>
      <c r="DM190" s="202"/>
      <c r="DN190" s="202"/>
      <c r="DO190" s="202"/>
      <c r="DP190" s="202"/>
      <c r="DQ190" s="202"/>
      <c r="DR190" s="202"/>
      <c r="DS190" s="202"/>
      <c r="DT190" s="202"/>
      <c r="DU190" s="202"/>
      <c r="DV190" s="202"/>
      <c r="DW190" s="202"/>
      <c r="DX190" s="202"/>
      <c r="DY190" s="202"/>
      <c r="DZ190" s="202"/>
      <c r="EA190" s="202"/>
      <c r="EB190" s="202"/>
      <c r="EC190" s="202"/>
      <c r="ED190" s="202"/>
      <c r="EE190" s="202"/>
      <c r="EF190" s="202"/>
      <c r="EG190" s="202"/>
      <c r="EH190" s="202"/>
      <c r="EI190" s="202"/>
      <c r="EJ190" s="202"/>
      <c r="EK190" s="202"/>
      <c r="EL190" s="202"/>
      <c r="EM190" s="202"/>
      <c r="EN190" s="202"/>
      <c r="EO190" s="202"/>
      <c r="EP190" s="202"/>
      <c r="EQ190" s="202"/>
      <c r="ER190" s="202"/>
      <c r="ES190" s="202"/>
      <c r="ET190" s="202"/>
      <c r="EU190" s="202"/>
      <c r="EV190" s="202"/>
      <c r="EW190" s="202"/>
      <c r="EX190" s="202"/>
      <c r="EY190" s="202"/>
      <c r="EZ190" s="202"/>
      <c r="FA190" s="202"/>
      <c r="FB190" s="202"/>
      <c r="FC190" s="202"/>
      <c r="FD190" s="202"/>
      <c r="FE190" s="202"/>
      <c r="FF190" s="202"/>
      <c r="FG190" s="202"/>
      <c r="FH190" s="202"/>
      <c r="FI190" s="202"/>
      <c r="FJ190" s="202"/>
      <c r="FK190" s="202"/>
      <c r="FL190" s="202"/>
    </row>
    <row r="191" s="187" customFormat="1" ht="22.5" customHeight="1" spans="1:168">
      <c r="A191" s="209" t="s">
        <v>599</v>
      </c>
      <c r="B191" s="210" t="s">
        <v>600</v>
      </c>
      <c r="C191" s="211">
        <v>1379</v>
      </c>
      <c r="D191" s="20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202"/>
      <c r="AV191" s="202"/>
      <c r="AW191" s="202"/>
      <c r="AX191" s="202"/>
      <c r="AY191" s="202"/>
      <c r="AZ191" s="202"/>
      <c r="BA191" s="202"/>
      <c r="BB191" s="202"/>
      <c r="BC191" s="202"/>
      <c r="BD191" s="202"/>
      <c r="BE191" s="202"/>
      <c r="BF191" s="202"/>
      <c r="BG191" s="202"/>
      <c r="BH191" s="202"/>
      <c r="BI191" s="202"/>
      <c r="BJ191" s="202"/>
      <c r="BK191" s="202"/>
      <c r="BL191" s="202"/>
      <c r="BM191" s="202"/>
      <c r="BN191" s="202"/>
      <c r="BO191" s="202"/>
      <c r="BP191" s="202"/>
      <c r="BQ191" s="202"/>
      <c r="BR191" s="202"/>
      <c r="BS191" s="202"/>
      <c r="BT191" s="202"/>
      <c r="BU191" s="202"/>
      <c r="BV191" s="202"/>
      <c r="BW191" s="202"/>
      <c r="BX191" s="202"/>
      <c r="BY191" s="202"/>
      <c r="BZ191" s="202"/>
      <c r="CA191" s="202"/>
      <c r="CB191" s="202"/>
      <c r="CC191" s="202"/>
      <c r="CD191" s="202"/>
      <c r="CE191" s="202"/>
      <c r="CF191" s="202"/>
      <c r="CG191" s="202"/>
      <c r="CH191" s="202"/>
      <c r="CI191" s="202"/>
      <c r="CJ191" s="202"/>
      <c r="CK191" s="202"/>
      <c r="CL191" s="202"/>
      <c r="CM191" s="202"/>
      <c r="CN191" s="202"/>
      <c r="CO191" s="202"/>
      <c r="CP191" s="202"/>
      <c r="CQ191" s="202"/>
      <c r="CR191" s="202"/>
      <c r="CS191" s="202"/>
      <c r="CT191" s="202"/>
      <c r="CU191" s="202"/>
      <c r="CV191" s="202"/>
      <c r="CW191" s="202"/>
      <c r="CX191" s="202"/>
      <c r="CY191" s="202"/>
      <c r="CZ191" s="202"/>
      <c r="DA191" s="202"/>
      <c r="DB191" s="202"/>
      <c r="DC191" s="202"/>
      <c r="DD191" s="202"/>
      <c r="DE191" s="202"/>
      <c r="DF191" s="202"/>
      <c r="DG191" s="202"/>
      <c r="DH191" s="202"/>
      <c r="DI191" s="202"/>
      <c r="DJ191" s="202"/>
      <c r="DK191" s="202"/>
      <c r="DL191" s="202"/>
      <c r="DM191" s="202"/>
      <c r="DN191" s="202"/>
      <c r="DO191" s="202"/>
      <c r="DP191" s="202"/>
      <c r="DQ191" s="202"/>
      <c r="DR191" s="202"/>
      <c r="DS191" s="202"/>
      <c r="DT191" s="202"/>
      <c r="DU191" s="202"/>
      <c r="DV191" s="202"/>
      <c r="DW191" s="202"/>
      <c r="DX191" s="202"/>
      <c r="DY191" s="202"/>
      <c r="DZ191" s="202"/>
      <c r="EA191" s="202"/>
      <c r="EB191" s="202"/>
      <c r="EC191" s="202"/>
      <c r="ED191" s="202"/>
      <c r="EE191" s="202"/>
      <c r="EF191" s="202"/>
      <c r="EG191" s="202"/>
      <c r="EH191" s="202"/>
      <c r="EI191" s="202"/>
      <c r="EJ191" s="202"/>
      <c r="EK191" s="202"/>
      <c r="EL191" s="202"/>
      <c r="EM191" s="202"/>
      <c r="EN191" s="202"/>
      <c r="EO191" s="202"/>
      <c r="EP191" s="202"/>
      <c r="EQ191" s="202"/>
      <c r="ER191" s="202"/>
      <c r="ES191" s="202"/>
      <c r="ET191" s="202"/>
      <c r="EU191" s="202"/>
      <c r="EV191" s="202"/>
      <c r="EW191" s="202"/>
      <c r="EX191" s="202"/>
      <c r="EY191" s="202"/>
      <c r="EZ191" s="202"/>
      <c r="FA191" s="202"/>
      <c r="FB191" s="202"/>
      <c r="FC191" s="202"/>
      <c r="FD191" s="202"/>
      <c r="FE191" s="202"/>
      <c r="FF191" s="202"/>
      <c r="FG191" s="202"/>
      <c r="FH191" s="202"/>
      <c r="FI191" s="202"/>
      <c r="FJ191" s="202"/>
      <c r="FK191" s="202"/>
      <c r="FL191" s="202"/>
    </row>
    <row r="192" s="187" customFormat="1" ht="22.5" customHeight="1" spans="1:168">
      <c r="A192" s="209" t="s">
        <v>601</v>
      </c>
      <c r="B192" s="210" t="s">
        <v>602</v>
      </c>
      <c r="C192" s="211">
        <v>229</v>
      </c>
      <c r="D192" s="20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202"/>
      <c r="AV192" s="202"/>
      <c r="AW192" s="202"/>
      <c r="AX192" s="202"/>
      <c r="AY192" s="202"/>
      <c r="AZ192" s="202"/>
      <c r="BA192" s="202"/>
      <c r="BB192" s="202"/>
      <c r="BC192" s="202"/>
      <c r="BD192" s="202"/>
      <c r="BE192" s="202"/>
      <c r="BF192" s="202"/>
      <c r="BG192" s="202"/>
      <c r="BH192" s="202"/>
      <c r="BI192" s="202"/>
      <c r="BJ192" s="202"/>
      <c r="BK192" s="202"/>
      <c r="BL192" s="202"/>
      <c r="BM192" s="202"/>
      <c r="BN192" s="202"/>
      <c r="BO192" s="202"/>
      <c r="BP192" s="202"/>
      <c r="BQ192" s="202"/>
      <c r="BR192" s="202"/>
      <c r="BS192" s="202"/>
      <c r="BT192" s="202"/>
      <c r="BU192" s="202"/>
      <c r="BV192" s="202"/>
      <c r="BW192" s="202"/>
      <c r="BX192" s="202"/>
      <c r="BY192" s="202"/>
      <c r="BZ192" s="202"/>
      <c r="CA192" s="202"/>
      <c r="CB192" s="202"/>
      <c r="CC192" s="202"/>
      <c r="CD192" s="202"/>
      <c r="CE192" s="202"/>
      <c r="CF192" s="202"/>
      <c r="CG192" s="202"/>
      <c r="CH192" s="202"/>
      <c r="CI192" s="202"/>
      <c r="CJ192" s="202"/>
      <c r="CK192" s="202"/>
      <c r="CL192" s="202"/>
      <c r="CM192" s="202"/>
      <c r="CN192" s="202"/>
      <c r="CO192" s="202"/>
      <c r="CP192" s="202"/>
      <c r="CQ192" s="202"/>
      <c r="CR192" s="202"/>
      <c r="CS192" s="202"/>
      <c r="CT192" s="202"/>
      <c r="CU192" s="202"/>
      <c r="CV192" s="202"/>
      <c r="CW192" s="202"/>
      <c r="CX192" s="202"/>
      <c r="CY192" s="202"/>
      <c r="CZ192" s="202"/>
      <c r="DA192" s="202"/>
      <c r="DB192" s="202"/>
      <c r="DC192" s="202"/>
      <c r="DD192" s="202"/>
      <c r="DE192" s="202"/>
      <c r="DF192" s="202"/>
      <c r="DG192" s="202"/>
      <c r="DH192" s="202"/>
      <c r="DI192" s="202"/>
      <c r="DJ192" s="202"/>
      <c r="DK192" s="202"/>
      <c r="DL192" s="202"/>
      <c r="DM192" s="202"/>
      <c r="DN192" s="202"/>
      <c r="DO192" s="202"/>
      <c r="DP192" s="202"/>
      <c r="DQ192" s="202"/>
      <c r="DR192" s="202"/>
      <c r="DS192" s="202"/>
      <c r="DT192" s="202"/>
      <c r="DU192" s="202"/>
      <c r="DV192" s="202"/>
      <c r="DW192" s="202"/>
      <c r="DX192" s="202"/>
      <c r="DY192" s="202"/>
      <c r="DZ192" s="202"/>
      <c r="EA192" s="202"/>
      <c r="EB192" s="202"/>
      <c r="EC192" s="202"/>
      <c r="ED192" s="202"/>
      <c r="EE192" s="202"/>
      <c r="EF192" s="202"/>
      <c r="EG192" s="202"/>
      <c r="EH192" s="202"/>
      <c r="EI192" s="202"/>
      <c r="EJ192" s="202"/>
      <c r="EK192" s="202"/>
      <c r="EL192" s="202"/>
      <c r="EM192" s="202"/>
      <c r="EN192" s="202"/>
      <c r="EO192" s="202"/>
      <c r="EP192" s="202"/>
      <c r="EQ192" s="202"/>
      <c r="ER192" s="202"/>
      <c r="ES192" s="202"/>
      <c r="ET192" s="202"/>
      <c r="EU192" s="202"/>
      <c r="EV192" s="202"/>
      <c r="EW192" s="202"/>
      <c r="EX192" s="202"/>
      <c r="EY192" s="202"/>
      <c r="EZ192" s="202"/>
      <c r="FA192" s="202"/>
      <c r="FB192" s="202"/>
      <c r="FC192" s="202"/>
      <c r="FD192" s="202"/>
      <c r="FE192" s="202"/>
      <c r="FF192" s="202"/>
      <c r="FG192" s="202"/>
      <c r="FH192" s="202"/>
      <c r="FI192" s="202"/>
      <c r="FJ192" s="202"/>
      <c r="FK192" s="202"/>
      <c r="FL192" s="202"/>
    </row>
    <row r="193" s="187" customFormat="1" ht="22.5" customHeight="1" spans="1:168">
      <c r="A193" s="217" t="s">
        <v>603</v>
      </c>
      <c r="B193" s="218" t="s">
        <v>604</v>
      </c>
      <c r="C193" s="208">
        <v>6014</v>
      </c>
      <c r="D193" s="20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202"/>
      <c r="AV193" s="202"/>
      <c r="AW193" s="202"/>
      <c r="AX193" s="202"/>
      <c r="AY193" s="202"/>
      <c r="AZ193" s="202"/>
      <c r="BA193" s="202"/>
      <c r="BB193" s="202"/>
      <c r="BC193" s="202"/>
      <c r="BD193" s="202"/>
      <c r="BE193" s="202"/>
      <c r="BF193" s="202"/>
      <c r="BG193" s="202"/>
      <c r="BH193" s="202"/>
      <c r="BI193" s="202"/>
      <c r="BJ193" s="202"/>
      <c r="BK193" s="202"/>
      <c r="BL193" s="202"/>
      <c r="BM193" s="202"/>
      <c r="BN193" s="202"/>
      <c r="BO193" s="202"/>
      <c r="BP193" s="202"/>
      <c r="BQ193" s="202"/>
      <c r="BR193" s="202"/>
      <c r="BS193" s="202"/>
      <c r="BT193" s="202"/>
      <c r="BU193" s="202"/>
      <c r="BV193" s="202"/>
      <c r="BW193" s="202"/>
      <c r="BX193" s="202"/>
      <c r="BY193" s="202"/>
      <c r="BZ193" s="202"/>
      <c r="CA193" s="202"/>
      <c r="CB193" s="202"/>
      <c r="CC193" s="202"/>
      <c r="CD193" s="202"/>
      <c r="CE193" s="202"/>
      <c r="CF193" s="202"/>
      <c r="CG193" s="202"/>
      <c r="CH193" s="202"/>
      <c r="CI193" s="202"/>
      <c r="CJ193" s="202"/>
      <c r="CK193" s="202"/>
      <c r="CL193" s="202"/>
      <c r="CM193" s="202"/>
      <c r="CN193" s="202"/>
      <c r="CO193" s="202"/>
      <c r="CP193" s="202"/>
      <c r="CQ193" s="202"/>
      <c r="CR193" s="202"/>
      <c r="CS193" s="202"/>
      <c r="CT193" s="202"/>
      <c r="CU193" s="202"/>
      <c r="CV193" s="202"/>
      <c r="CW193" s="202"/>
      <c r="CX193" s="202"/>
      <c r="CY193" s="202"/>
      <c r="CZ193" s="202"/>
      <c r="DA193" s="202"/>
      <c r="DB193" s="202"/>
      <c r="DC193" s="202"/>
      <c r="DD193" s="202"/>
      <c r="DE193" s="202"/>
      <c r="DF193" s="202"/>
      <c r="DG193" s="202"/>
      <c r="DH193" s="202"/>
      <c r="DI193" s="202"/>
      <c r="DJ193" s="202"/>
      <c r="DK193" s="202"/>
      <c r="DL193" s="202"/>
      <c r="DM193" s="202"/>
      <c r="DN193" s="202"/>
      <c r="DO193" s="202"/>
      <c r="DP193" s="202"/>
      <c r="DQ193" s="202"/>
      <c r="DR193" s="202"/>
      <c r="DS193" s="202"/>
      <c r="DT193" s="202"/>
      <c r="DU193" s="202"/>
      <c r="DV193" s="202"/>
      <c r="DW193" s="202"/>
      <c r="DX193" s="202"/>
      <c r="DY193" s="202"/>
      <c r="DZ193" s="202"/>
      <c r="EA193" s="202"/>
      <c r="EB193" s="202"/>
      <c r="EC193" s="202"/>
      <c r="ED193" s="202"/>
      <c r="EE193" s="202"/>
      <c r="EF193" s="202"/>
      <c r="EG193" s="202"/>
      <c r="EH193" s="202"/>
      <c r="EI193" s="202"/>
      <c r="EJ193" s="202"/>
      <c r="EK193" s="202"/>
      <c r="EL193" s="202"/>
      <c r="EM193" s="202"/>
      <c r="EN193" s="202"/>
      <c r="EO193" s="202"/>
      <c r="EP193" s="202"/>
      <c r="EQ193" s="202"/>
      <c r="ER193" s="202"/>
      <c r="ES193" s="202"/>
      <c r="ET193" s="202"/>
      <c r="EU193" s="202"/>
      <c r="EV193" s="202"/>
      <c r="EW193" s="202"/>
      <c r="EX193" s="202"/>
      <c r="EY193" s="202"/>
      <c r="EZ193" s="202"/>
      <c r="FA193" s="202"/>
      <c r="FB193" s="202"/>
      <c r="FC193" s="202"/>
      <c r="FD193" s="202"/>
      <c r="FE193" s="202"/>
      <c r="FF193" s="202"/>
      <c r="FG193" s="202"/>
      <c r="FH193" s="202"/>
      <c r="FI193" s="202"/>
      <c r="FJ193" s="202"/>
      <c r="FK193" s="202"/>
      <c r="FL193" s="202"/>
    </row>
    <row r="194" s="187" customFormat="1" ht="22.5" customHeight="1" spans="1:168">
      <c r="A194" s="209" t="s">
        <v>605</v>
      </c>
      <c r="B194" s="210" t="s">
        <v>606</v>
      </c>
      <c r="C194" s="211">
        <v>5924</v>
      </c>
      <c r="D194" s="20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202"/>
      <c r="AV194" s="202"/>
      <c r="AW194" s="202"/>
      <c r="AX194" s="202"/>
      <c r="AY194" s="202"/>
      <c r="AZ194" s="202"/>
      <c r="BA194" s="202"/>
      <c r="BB194" s="202"/>
      <c r="BC194" s="202"/>
      <c r="BD194" s="202"/>
      <c r="BE194" s="202"/>
      <c r="BF194" s="202"/>
      <c r="BG194" s="202"/>
      <c r="BH194" s="202"/>
      <c r="BI194" s="202"/>
      <c r="BJ194" s="202"/>
      <c r="BK194" s="202"/>
      <c r="BL194" s="202"/>
      <c r="BM194" s="202"/>
      <c r="BN194" s="202"/>
      <c r="BO194" s="202"/>
      <c r="BP194" s="202"/>
      <c r="BQ194" s="202"/>
      <c r="BR194" s="202"/>
      <c r="BS194" s="202"/>
      <c r="BT194" s="202"/>
      <c r="BU194" s="202"/>
      <c r="BV194" s="202"/>
      <c r="BW194" s="202"/>
      <c r="BX194" s="202"/>
      <c r="BY194" s="202"/>
      <c r="BZ194" s="202"/>
      <c r="CA194" s="202"/>
      <c r="CB194" s="202"/>
      <c r="CC194" s="202"/>
      <c r="CD194" s="202"/>
      <c r="CE194" s="202"/>
      <c r="CF194" s="202"/>
      <c r="CG194" s="202"/>
      <c r="CH194" s="202"/>
      <c r="CI194" s="202"/>
      <c r="CJ194" s="202"/>
      <c r="CK194" s="202"/>
      <c r="CL194" s="202"/>
      <c r="CM194" s="202"/>
      <c r="CN194" s="202"/>
      <c r="CO194" s="202"/>
      <c r="CP194" s="202"/>
      <c r="CQ194" s="202"/>
      <c r="CR194" s="202"/>
      <c r="CS194" s="202"/>
      <c r="CT194" s="202"/>
      <c r="CU194" s="202"/>
      <c r="CV194" s="202"/>
      <c r="CW194" s="202"/>
      <c r="CX194" s="202"/>
      <c r="CY194" s="202"/>
      <c r="CZ194" s="202"/>
      <c r="DA194" s="202"/>
      <c r="DB194" s="202"/>
      <c r="DC194" s="202"/>
      <c r="DD194" s="202"/>
      <c r="DE194" s="202"/>
      <c r="DF194" s="202"/>
      <c r="DG194" s="202"/>
      <c r="DH194" s="202"/>
      <c r="DI194" s="202"/>
      <c r="DJ194" s="202"/>
      <c r="DK194" s="202"/>
      <c r="DL194" s="202"/>
      <c r="DM194" s="202"/>
      <c r="DN194" s="202"/>
      <c r="DO194" s="202"/>
      <c r="DP194" s="202"/>
      <c r="DQ194" s="202"/>
      <c r="DR194" s="202"/>
      <c r="DS194" s="202"/>
      <c r="DT194" s="202"/>
      <c r="DU194" s="202"/>
      <c r="DV194" s="202"/>
      <c r="DW194" s="202"/>
      <c r="DX194" s="202"/>
      <c r="DY194" s="202"/>
      <c r="DZ194" s="202"/>
      <c r="EA194" s="202"/>
      <c r="EB194" s="202"/>
      <c r="EC194" s="202"/>
      <c r="ED194" s="202"/>
      <c r="EE194" s="202"/>
      <c r="EF194" s="202"/>
      <c r="EG194" s="202"/>
      <c r="EH194" s="202"/>
      <c r="EI194" s="202"/>
      <c r="EJ194" s="202"/>
      <c r="EK194" s="202"/>
      <c r="EL194" s="202"/>
      <c r="EM194" s="202"/>
      <c r="EN194" s="202"/>
      <c r="EO194" s="202"/>
      <c r="EP194" s="202"/>
      <c r="EQ194" s="202"/>
      <c r="ER194" s="202"/>
      <c r="ES194" s="202"/>
      <c r="ET194" s="202"/>
      <c r="EU194" s="202"/>
      <c r="EV194" s="202"/>
      <c r="EW194" s="202"/>
      <c r="EX194" s="202"/>
      <c r="EY194" s="202"/>
      <c r="EZ194" s="202"/>
      <c r="FA194" s="202"/>
      <c r="FB194" s="202"/>
      <c r="FC194" s="202"/>
      <c r="FD194" s="202"/>
      <c r="FE194" s="202"/>
      <c r="FF194" s="202"/>
      <c r="FG194" s="202"/>
      <c r="FH194" s="202"/>
      <c r="FI194" s="202"/>
      <c r="FJ194" s="202"/>
      <c r="FK194" s="202"/>
      <c r="FL194" s="202"/>
    </row>
    <row r="195" s="187" customFormat="1" ht="22.5" customHeight="1" spans="1:168">
      <c r="A195" s="209" t="s">
        <v>607</v>
      </c>
      <c r="B195" s="210" t="s">
        <v>608</v>
      </c>
      <c r="C195" s="211">
        <v>90</v>
      </c>
      <c r="D195" s="20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202"/>
      <c r="AV195" s="202"/>
      <c r="AW195" s="202"/>
      <c r="AX195" s="202"/>
      <c r="AY195" s="202"/>
      <c r="AZ195" s="202"/>
      <c r="BA195" s="202"/>
      <c r="BB195" s="202"/>
      <c r="BC195" s="202"/>
      <c r="BD195" s="202"/>
      <c r="BE195" s="202"/>
      <c r="BF195" s="202"/>
      <c r="BG195" s="202"/>
      <c r="BH195" s="202"/>
      <c r="BI195" s="202"/>
      <c r="BJ195" s="202"/>
      <c r="BK195" s="202"/>
      <c r="BL195" s="202"/>
      <c r="BM195" s="202"/>
      <c r="BN195" s="202"/>
      <c r="BO195" s="202"/>
      <c r="BP195" s="202"/>
      <c r="BQ195" s="202"/>
      <c r="BR195" s="202"/>
      <c r="BS195" s="202"/>
      <c r="BT195" s="202"/>
      <c r="BU195" s="202"/>
      <c r="BV195" s="202"/>
      <c r="BW195" s="202"/>
      <c r="BX195" s="202"/>
      <c r="BY195" s="202"/>
      <c r="BZ195" s="202"/>
      <c r="CA195" s="202"/>
      <c r="CB195" s="202"/>
      <c r="CC195" s="202"/>
      <c r="CD195" s="202"/>
      <c r="CE195" s="202"/>
      <c r="CF195" s="202"/>
      <c r="CG195" s="202"/>
      <c r="CH195" s="202"/>
      <c r="CI195" s="202"/>
      <c r="CJ195" s="202"/>
      <c r="CK195" s="202"/>
      <c r="CL195" s="202"/>
      <c r="CM195" s="202"/>
      <c r="CN195" s="202"/>
      <c r="CO195" s="202"/>
      <c r="CP195" s="202"/>
      <c r="CQ195" s="202"/>
      <c r="CR195" s="202"/>
      <c r="CS195" s="202"/>
      <c r="CT195" s="202"/>
      <c r="CU195" s="202"/>
      <c r="CV195" s="202"/>
      <c r="CW195" s="202"/>
      <c r="CX195" s="202"/>
      <c r="CY195" s="202"/>
      <c r="CZ195" s="202"/>
      <c r="DA195" s="202"/>
      <c r="DB195" s="202"/>
      <c r="DC195" s="202"/>
      <c r="DD195" s="202"/>
      <c r="DE195" s="202"/>
      <c r="DF195" s="202"/>
      <c r="DG195" s="202"/>
      <c r="DH195" s="202"/>
      <c r="DI195" s="202"/>
      <c r="DJ195" s="202"/>
      <c r="DK195" s="202"/>
      <c r="DL195" s="202"/>
      <c r="DM195" s="202"/>
      <c r="DN195" s="202"/>
      <c r="DO195" s="202"/>
      <c r="DP195" s="202"/>
      <c r="DQ195" s="202"/>
      <c r="DR195" s="202"/>
      <c r="DS195" s="202"/>
      <c r="DT195" s="202"/>
      <c r="DU195" s="202"/>
      <c r="DV195" s="202"/>
      <c r="DW195" s="202"/>
      <c r="DX195" s="202"/>
      <c r="DY195" s="202"/>
      <c r="DZ195" s="202"/>
      <c r="EA195" s="202"/>
      <c r="EB195" s="202"/>
      <c r="EC195" s="202"/>
      <c r="ED195" s="202"/>
      <c r="EE195" s="202"/>
      <c r="EF195" s="202"/>
      <c r="EG195" s="202"/>
      <c r="EH195" s="202"/>
      <c r="EI195" s="202"/>
      <c r="EJ195" s="202"/>
      <c r="EK195" s="202"/>
      <c r="EL195" s="202"/>
      <c r="EM195" s="202"/>
      <c r="EN195" s="202"/>
      <c r="EO195" s="202"/>
      <c r="EP195" s="202"/>
      <c r="EQ195" s="202"/>
      <c r="ER195" s="202"/>
      <c r="ES195" s="202"/>
      <c r="ET195" s="202"/>
      <c r="EU195" s="202"/>
      <c r="EV195" s="202"/>
      <c r="EW195" s="202"/>
      <c r="EX195" s="202"/>
      <c r="EY195" s="202"/>
      <c r="EZ195" s="202"/>
      <c r="FA195" s="202"/>
      <c r="FB195" s="202"/>
      <c r="FC195" s="202"/>
      <c r="FD195" s="202"/>
      <c r="FE195" s="202"/>
      <c r="FF195" s="202"/>
      <c r="FG195" s="202"/>
      <c r="FH195" s="202"/>
      <c r="FI195" s="202"/>
      <c r="FJ195" s="202"/>
      <c r="FK195" s="202"/>
      <c r="FL195" s="202"/>
    </row>
    <row r="196" s="188" customFormat="1" ht="22.5" customHeight="1" spans="1:168">
      <c r="A196" s="225" t="s">
        <v>609</v>
      </c>
      <c r="B196" s="226" t="s">
        <v>610</v>
      </c>
      <c r="C196" s="208">
        <v>8995</v>
      </c>
      <c r="D196" s="214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  <c r="S196" s="214"/>
      <c r="T196" s="214"/>
      <c r="U196" s="214"/>
      <c r="V196" s="214"/>
      <c r="W196" s="214"/>
      <c r="X196" s="214"/>
      <c r="Y196" s="214"/>
      <c r="Z196" s="214"/>
      <c r="AA196" s="214"/>
      <c r="AB196" s="214"/>
      <c r="AC196" s="214"/>
      <c r="AD196" s="214"/>
      <c r="AE196" s="214"/>
      <c r="AF196" s="214"/>
      <c r="AG196" s="214"/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  <c r="BI196" s="214"/>
      <c r="BJ196" s="214"/>
      <c r="BK196" s="214"/>
      <c r="BL196" s="214"/>
      <c r="BM196" s="214"/>
      <c r="BN196" s="214"/>
      <c r="BO196" s="214"/>
      <c r="BP196" s="214"/>
      <c r="BQ196" s="214"/>
      <c r="BR196" s="214"/>
      <c r="BS196" s="214"/>
      <c r="BT196" s="214"/>
      <c r="BU196" s="214"/>
      <c r="BV196" s="214"/>
      <c r="BW196" s="214"/>
      <c r="BX196" s="214"/>
      <c r="BY196" s="214"/>
      <c r="BZ196" s="214"/>
      <c r="CA196" s="214"/>
      <c r="CB196" s="214"/>
      <c r="CC196" s="214"/>
      <c r="CD196" s="214"/>
      <c r="CE196" s="214"/>
      <c r="CF196" s="214"/>
      <c r="CG196" s="214"/>
      <c r="CH196" s="214"/>
      <c r="CI196" s="214"/>
      <c r="CJ196" s="214"/>
      <c r="CK196" s="214"/>
      <c r="CL196" s="214"/>
      <c r="CM196" s="214"/>
      <c r="CN196" s="214"/>
      <c r="CO196" s="214"/>
      <c r="CP196" s="214"/>
      <c r="CQ196" s="214"/>
      <c r="CR196" s="214"/>
      <c r="CS196" s="214"/>
      <c r="CT196" s="214"/>
      <c r="CU196" s="214"/>
      <c r="CV196" s="214"/>
      <c r="CW196" s="214"/>
      <c r="CX196" s="214"/>
      <c r="CY196" s="214"/>
      <c r="CZ196" s="214"/>
      <c r="DA196" s="214"/>
      <c r="DB196" s="214"/>
      <c r="DC196" s="214"/>
      <c r="DD196" s="214"/>
      <c r="DE196" s="214"/>
      <c r="DF196" s="214"/>
      <c r="DG196" s="214"/>
      <c r="DH196" s="214"/>
      <c r="DI196" s="214"/>
      <c r="DJ196" s="214"/>
      <c r="DK196" s="214"/>
      <c r="DL196" s="214"/>
      <c r="DM196" s="214"/>
      <c r="DN196" s="214"/>
      <c r="DO196" s="214"/>
      <c r="DP196" s="214"/>
      <c r="DQ196" s="214"/>
      <c r="DR196" s="214"/>
      <c r="DS196" s="214"/>
      <c r="DT196" s="214"/>
      <c r="DU196" s="214"/>
      <c r="DV196" s="214"/>
      <c r="DW196" s="214"/>
      <c r="DX196" s="214"/>
      <c r="DY196" s="214"/>
      <c r="DZ196" s="214"/>
      <c r="EA196" s="214"/>
      <c r="EB196" s="214"/>
      <c r="EC196" s="214"/>
      <c r="ED196" s="214"/>
      <c r="EE196" s="214"/>
      <c r="EF196" s="214"/>
      <c r="EG196" s="214"/>
      <c r="EH196" s="214"/>
      <c r="EI196" s="214"/>
      <c r="EJ196" s="214"/>
      <c r="EK196" s="214"/>
      <c r="EL196" s="214"/>
      <c r="EM196" s="214"/>
      <c r="EN196" s="214"/>
      <c r="EO196" s="214"/>
      <c r="EP196" s="214"/>
      <c r="EQ196" s="214"/>
      <c r="ER196" s="214"/>
      <c r="ES196" s="214"/>
      <c r="ET196" s="214"/>
      <c r="EU196" s="214"/>
      <c r="EV196" s="214"/>
      <c r="EW196" s="214"/>
      <c r="EX196" s="214"/>
      <c r="EY196" s="214"/>
      <c r="EZ196" s="214"/>
      <c r="FA196" s="214"/>
      <c r="FB196" s="214"/>
      <c r="FC196" s="214"/>
      <c r="FD196" s="214"/>
      <c r="FE196" s="214"/>
      <c r="FF196" s="214"/>
      <c r="FG196" s="214"/>
      <c r="FH196" s="214"/>
      <c r="FI196" s="214"/>
      <c r="FJ196" s="214"/>
      <c r="FK196" s="214"/>
      <c r="FL196" s="214"/>
    </row>
    <row r="197" s="188" customFormat="1" ht="22.5" customHeight="1" spans="1:168">
      <c r="A197" s="223" t="s">
        <v>611</v>
      </c>
      <c r="B197" s="224" t="s">
        <v>612</v>
      </c>
      <c r="C197" s="211">
        <v>1188</v>
      </c>
      <c r="D197" s="214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  <c r="S197" s="214"/>
      <c r="T197" s="214"/>
      <c r="U197" s="214"/>
      <c r="V197" s="214"/>
      <c r="W197" s="214"/>
      <c r="X197" s="214"/>
      <c r="Y197" s="214"/>
      <c r="Z197" s="214"/>
      <c r="AA197" s="214"/>
      <c r="AB197" s="214"/>
      <c r="AC197" s="214"/>
      <c r="AD197" s="214"/>
      <c r="AE197" s="214"/>
      <c r="AF197" s="214"/>
      <c r="AG197" s="214"/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  <c r="BI197" s="214"/>
      <c r="BJ197" s="214"/>
      <c r="BK197" s="214"/>
      <c r="BL197" s="214"/>
      <c r="BM197" s="214"/>
      <c r="BN197" s="214"/>
      <c r="BO197" s="214"/>
      <c r="BP197" s="214"/>
      <c r="BQ197" s="214"/>
      <c r="BR197" s="214"/>
      <c r="BS197" s="214"/>
      <c r="BT197" s="214"/>
      <c r="BU197" s="214"/>
      <c r="BV197" s="214"/>
      <c r="BW197" s="214"/>
      <c r="BX197" s="214"/>
      <c r="BY197" s="214"/>
      <c r="BZ197" s="214"/>
      <c r="CA197" s="214"/>
      <c r="CB197" s="214"/>
      <c r="CC197" s="214"/>
      <c r="CD197" s="214"/>
      <c r="CE197" s="214"/>
      <c r="CF197" s="214"/>
      <c r="CG197" s="214"/>
      <c r="CH197" s="214"/>
      <c r="CI197" s="214"/>
      <c r="CJ197" s="214"/>
      <c r="CK197" s="214"/>
      <c r="CL197" s="214"/>
      <c r="CM197" s="214"/>
      <c r="CN197" s="214"/>
      <c r="CO197" s="214"/>
      <c r="CP197" s="214"/>
      <c r="CQ197" s="214"/>
      <c r="CR197" s="214"/>
      <c r="CS197" s="214"/>
      <c r="CT197" s="214"/>
      <c r="CU197" s="214"/>
      <c r="CV197" s="214"/>
      <c r="CW197" s="214"/>
      <c r="CX197" s="214"/>
      <c r="CY197" s="214"/>
      <c r="CZ197" s="214"/>
      <c r="DA197" s="214"/>
      <c r="DB197" s="214"/>
      <c r="DC197" s="214"/>
      <c r="DD197" s="214"/>
      <c r="DE197" s="214"/>
      <c r="DF197" s="214"/>
      <c r="DG197" s="214"/>
      <c r="DH197" s="214"/>
      <c r="DI197" s="214"/>
      <c r="DJ197" s="214"/>
      <c r="DK197" s="214"/>
      <c r="DL197" s="214"/>
      <c r="DM197" s="214"/>
      <c r="DN197" s="214"/>
      <c r="DO197" s="214"/>
      <c r="DP197" s="214"/>
      <c r="DQ197" s="214"/>
      <c r="DR197" s="214"/>
      <c r="DS197" s="214"/>
      <c r="DT197" s="214"/>
      <c r="DU197" s="214"/>
      <c r="DV197" s="214"/>
      <c r="DW197" s="214"/>
      <c r="DX197" s="214"/>
      <c r="DY197" s="214"/>
      <c r="DZ197" s="214"/>
      <c r="EA197" s="214"/>
      <c r="EB197" s="214"/>
      <c r="EC197" s="214"/>
      <c r="ED197" s="214"/>
      <c r="EE197" s="214"/>
      <c r="EF197" s="214"/>
      <c r="EG197" s="214"/>
      <c r="EH197" s="214"/>
      <c r="EI197" s="214"/>
      <c r="EJ197" s="214"/>
      <c r="EK197" s="214"/>
      <c r="EL197" s="214"/>
      <c r="EM197" s="214"/>
      <c r="EN197" s="214"/>
      <c r="EO197" s="214"/>
      <c r="EP197" s="214"/>
      <c r="EQ197" s="214"/>
      <c r="ER197" s="214"/>
      <c r="ES197" s="214"/>
      <c r="ET197" s="214"/>
      <c r="EU197" s="214"/>
      <c r="EV197" s="214"/>
      <c r="EW197" s="214"/>
      <c r="EX197" s="214"/>
      <c r="EY197" s="214"/>
      <c r="EZ197" s="214"/>
      <c r="FA197" s="214"/>
      <c r="FB197" s="214"/>
      <c r="FC197" s="214"/>
      <c r="FD197" s="214"/>
      <c r="FE197" s="214"/>
      <c r="FF197" s="214"/>
      <c r="FG197" s="214"/>
      <c r="FH197" s="214"/>
      <c r="FI197" s="214"/>
      <c r="FJ197" s="214"/>
      <c r="FK197" s="214"/>
      <c r="FL197" s="214"/>
    </row>
    <row r="198" s="188" customFormat="1" ht="22.5" customHeight="1" spans="1:168">
      <c r="A198" s="212" t="s">
        <v>613</v>
      </c>
      <c r="B198" s="213" t="s">
        <v>614</v>
      </c>
      <c r="C198" s="211">
        <v>424</v>
      </c>
      <c r="D198" s="214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  <c r="S198" s="214"/>
      <c r="T198" s="214"/>
      <c r="U198" s="214"/>
      <c r="V198" s="214"/>
      <c r="W198" s="214"/>
      <c r="X198" s="214"/>
      <c r="Y198" s="214"/>
      <c r="Z198" s="214"/>
      <c r="AA198" s="214"/>
      <c r="AB198" s="214"/>
      <c r="AC198" s="214"/>
      <c r="AD198" s="214"/>
      <c r="AE198" s="214"/>
      <c r="AF198" s="214"/>
      <c r="AG198" s="214"/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  <c r="BI198" s="214"/>
      <c r="BJ198" s="214"/>
      <c r="BK198" s="214"/>
      <c r="BL198" s="214"/>
      <c r="BM198" s="214"/>
      <c r="BN198" s="214"/>
      <c r="BO198" s="214"/>
      <c r="BP198" s="214"/>
      <c r="BQ198" s="214"/>
      <c r="BR198" s="214"/>
      <c r="BS198" s="214"/>
      <c r="BT198" s="214"/>
      <c r="BU198" s="214"/>
      <c r="BV198" s="214"/>
      <c r="BW198" s="214"/>
      <c r="BX198" s="214"/>
      <c r="BY198" s="214"/>
      <c r="BZ198" s="214"/>
      <c r="CA198" s="214"/>
      <c r="CB198" s="214"/>
      <c r="CC198" s="214"/>
      <c r="CD198" s="214"/>
      <c r="CE198" s="214"/>
      <c r="CF198" s="214"/>
      <c r="CG198" s="214"/>
      <c r="CH198" s="214"/>
      <c r="CI198" s="214"/>
      <c r="CJ198" s="214"/>
      <c r="CK198" s="214"/>
      <c r="CL198" s="214"/>
      <c r="CM198" s="214"/>
      <c r="CN198" s="214"/>
      <c r="CO198" s="214"/>
      <c r="CP198" s="214"/>
      <c r="CQ198" s="214"/>
      <c r="CR198" s="214"/>
      <c r="CS198" s="214"/>
      <c r="CT198" s="214"/>
      <c r="CU198" s="214"/>
      <c r="CV198" s="214"/>
      <c r="CW198" s="214"/>
      <c r="CX198" s="214"/>
      <c r="CY198" s="214"/>
      <c r="CZ198" s="214"/>
      <c r="DA198" s="214"/>
      <c r="DB198" s="214"/>
      <c r="DC198" s="214"/>
      <c r="DD198" s="214"/>
      <c r="DE198" s="214"/>
      <c r="DF198" s="214"/>
      <c r="DG198" s="214"/>
      <c r="DH198" s="214"/>
      <c r="DI198" s="214"/>
      <c r="DJ198" s="214"/>
      <c r="DK198" s="214"/>
      <c r="DL198" s="214"/>
      <c r="DM198" s="214"/>
      <c r="DN198" s="214"/>
      <c r="DO198" s="214"/>
      <c r="DP198" s="214"/>
      <c r="DQ198" s="214"/>
      <c r="DR198" s="214"/>
      <c r="DS198" s="214"/>
      <c r="DT198" s="214"/>
      <c r="DU198" s="214"/>
      <c r="DV198" s="214"/>
      <c r="DW198" s="214"/>
      <c r="DX198" s="214"/>
      <c r="DY198" s="214"/>
      <c r="DZ198" s="214"/>
      <c r="EA198" s="214"/>
      <c r="EB198" s="214"/>
      <c r="EC198" s="214"/>
      <c r="ED198" s="214"/>
      <c r="EE198" s="214"/>
      <c r="EF198" s="214"/>
      <c r="EG198" s="214"/>
      <c r="EH198" s="214"/>
      <c r="EI198" s="214"/>
      <c r="EJ198" s="214"/>
      <c r="EK198" s="214"/>
      <c r="EL198" s="214"/>
      <c r="EM198" s="214"/>
      <c r="EN198" s="214"/>
      <c r="EO198" s="214"/>
      <c r="EP198" s="214"/>
      <c r="EQ198" s="214"/>
      <c r="ER198" s="214"/>
      <c r="ES198" s="214"/>
      <c r="ET198" s="214"/>
      <c r="EU198" s="214"/>
      <c r="EV198" s="214"/>
      <c r="EW198" s="214"/>
      <c r="EX198" s="214"/>
      <c r="EY198" s="214"/>
      <c r="EZ198" s="214"/>
      <c r="FA198" s="214"/>
      <c r="FB198" s="214"/>
      <c r="FC198" s="214"/>
      <c r="FD198" s="214"/>
      <c r="FE198" s="214"/>
      <c r="FF198" s="214"/>
      <c r="FG198" s="214"/>
      <c r="FH198" s="214"/>
      <c r="FI198" s="214"/>
      <c r="FJ198" s="214"/>
      <c r="FK198" s="214"/>
      <c r="FL198" s="214"/>
    </row>
    <row r="199" s="187" customFormat="1" ht="22.5" customHeight="1" spans="1:168">
      <c r="A199" s="215" t="s">
        <v>615</v>
      </c>
      <c r="B199" s="216" t="s">
        <v>616</v>
      </c>
      <c r="C199" s="211">
        <v>1181</v>
      </c>
      <c r="D199" s="20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202"/>
      <c r="AV199" s="202"/>
      <c r="AW199" s="202"/>
      <c r="AX199" s="202"/>
      <c r="AY199" s="202"/>
      <c r="AZ199" s="202"/>
      <c r="BA199" s="202"/>
      <c r="BB199" s="202"/>
      <c r="BC199" s="202"/>
      <c r="BD199" s="202"/>
      <c r="BE199" s="202"/>
      <c r="BF199" s="202"/>
      <c r="BG199" s="202"/>
      <c r="BH199" s="202"/>
      <c r="BI199" s="202"/>
      <c r="BJ199" s="202"/>
      <c r="BK199" s="202"/>
      <c r="BL199" s="202"/>
      <c r="BM199" s="202"/>
      <c r="BN199" s="202"/>
      <c r="BO199" s="202"/>
      <c r="BP199" s="202"/>
      <c r="BQ199" s="202"/>
      <c r="BR199" s="202"/>
      <c r="BS199" s="202"/>
      <c r="BT199" s="202"/>
      <c r="BU199" s="202"/>
      <c r="BV199" s="202"/>
      <c r="BW199" s="202"/>
      <c r="BX199" s="202"/>
      <c r="BY199" s="202"/>
      <c r="BZ199" s="202"/>
      <c r="CA199" s="202"/>
      <c r="CB199" s="202"/>
      <c r="CC199" s="202"/>
      <c r="CD199" s="202"/>
      <c r="CE199" s="202"/>
      <c r="CF199" s="202"/>
      <c r="CG199" s="202"/>
      <c r="CH199" s="202"/>
      <c r="CI199" s="202"/>
      <c r="CJ199" s="202"/>
      <c r="CK199" s="202"/>
      <c r="CL199" s="202"/>
      <c r="CM199" s="202"/>
      <c r="CN199" s="202"/>
      <c r="CO199" s="202"/>
      <c r="CP199" s="202"/>
      <c r="CQ199" s="202"/>
      <c r="CR199" s="202"/>
      <c r="CS199" s="202"/>
      <c r="CT199" s="202"/>
      <c r="CU199" s="202"/>
      <c r="CV199" s="202"/>
      <c r="CW199" s="202"/>
      <c r="CX199" s="202"/>
      <c r="CY199" s="202"/>
      <c r="CZ199" s="202"/>
      <c r="DA199" s="202"/>
      <c r="DB199" s="202"/>
      <c r="DC199" s="202"/>
      <c r="DD199" s="202"/>
      <c r="DE199" s="202"/>
      <c r="DF199" s="202"/>
      <c r="DG199" s="202"/>
      <c r="DH199" s="202"/>
      <c r="DI199" s="202"/>
      <c r="DJ199" s="202"/>
      <c r="DK199" s="202"/>
      <c r="DL199" s="202"/>
      <c r="DM199" s="202"/>
      <c r="DN199" s="202"/>
      <c r="DO199" s="202"/>
      <c r="DP199" s="202"/>
      <c r="DQ199" s="202"/>
      <c r="DR199" s="202"/>
      <c r="DS199" s="202"/>
      <c r="DT199" s="202"/>
      <c r="DU199" s="202"/>
      <c r="DV199" s="202"/>
      <c r="DW199" s="202"/>
      <c r="DX199" s="202"/>
      <c r="DY199" s="202"/>
      <c r="DZ199" s="202"/>
      <c r="EA199" s="202"/>
      <c r="EB199" s="202"/>
      <c r="EC199" s="202"/>
      <c r="ED199" s="202"/>
      <c r="EE199" s="202"/>
      <c r="EF199" s="202"/>
      <c r="EG199" s="202"/>
      <c r="EH199" s="202"/>
      <c r="EI199" s="202"/>
      <c r="EJ199" s="202"/>
      <c r="EK199" s="202"/>
      <c r="EL199" s="202"/>
      <c r="EM199" s="202"/>
      <c r="EN199" s="202"/>
      <c r="EO199" s="202"/>
      <c r="EP199" s="202"/>
      <c r="EQ199" s="202"/>
      <c r="ER199" s="202"/>
      <c r="ES199" s="202"/>
      <c r="ET199" s="202"/>
      <c r="EU199" s="202"/>
      <c r="EV199" s="202"/>
      <c r="EW199" s="202"/>
      <c r="EX199" s="202"/>
      <c r="EY199" s="202"/>
      <c r="EZ199" s="202"/>
      <c r="FA199" s="202"/>
      <c r="FB199" s="202"/>
      <c r="FC199" s="202"/>
      <c r="FD199" s="202"/>
      <c r="FE199" s="202"/>
      <c r="FF199" s="202"/>
      <c r="FG199" s="202"/>
      <c r="FH199" s="202"/>
      <c r="FI199" s="202"/>
      <c r="FJ199" s="202"/>
      <c r="FK199" s="202"/>
      <c r="FL199" s="202"/>
    </row>
    <row r="200" s="187" customFormat="1" ht="22.5" customHeight="1" spans="1:168">
      <c r="A200" s="209" t="s">
        <v>617</v>
      </c>
      <c r="B200" s="210" t="s">
        <v>618</v>
      </c>
      <c r="C200" s="211">
        <v>4220</v>
      </c>
      <c r="D200" s="20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202"/>
      <c r="AV200" s="202"/>
      <c r="AW200" s="202"/>
      <c r="AX200" s="202"/>
      <c r="AY200" s="202"/>
      <c r="AZ200" s="202"/>
      <c r="BA200" s="202"/>
      <c r="BB200" s="202"/>
      <c r="BC200" s="202"/>
      <c r="BD200" s="202"/>
      <c r="BE200" s="202"/>
      <c r="BF200" s="202"/>
      <c r="BG200" s="202"/>
      <c r="BH200" s="202"/>
      <c r="BI200" s="202"/>
      <c r="BJ200" s="202"/>
      <c r="BK200" s="202"/>
      <c r="BL200" s="202"/>
      <c r="BM200" s="202"/>
      <c r="BN200" s="202"/>
      <c r="BO200" s="202"/>
      <c r="BP200" s="202"/>
      <c r="BQ200" s="202"/>
      <c r="BR200" s="202"/>
      <c r="BS200" s="202"/>
      <c r="BT200" s="202"/>
      <c r="BU200" s="202"/>
      <c r="BV200" s="202"/>
      <c r="BW200" s="202"/>
      <c r="BX200" s="202"/>
      <c r="BY200" s="202"/>
      <c r="BZ200" s="202"/>
      <c r="CA200" s="202"/>
      <c r="CB200" s="202"/>
      <c r="CC200" s="202"/>
      <c r="CD200" s="202"/>
      <c r="CE200" s="202"/>
      <c r="CF200" s="202"/>
      <c r="CG200" s="202"/>
      <c r="CH200" s="202"/>
      <c r="CI200" s="202"/>
      <c r="CJ200" s="202"/>
      <c r="CK200" s="202"/>
      <c r="CL200" s="202"/>
      <c r="CM200" s="202"/>
      <c r="CN200" s="202"/>
      <c r="CO200" s="202"/>
      <c r="CP200" s="202"/>
      <c r="CQ200" s="202"/>
      <c r="CR200" s="202"/>
      <c r="CS200" s="202"/>
      <c r="CT200" s="202"/>
      <c r="CU200" s="202"/>
      <c r="CV200" s="202"/>
      <c r="CW200" s="202"/>
      <c r="CX200" s="202"/>
      <c r="CY200" s="202"/>
      <c r="CZ200" s="202"/>
      <c r="DA200" s="202"/>
      <c r="DB200" s="202"/>
      <c r="DC200" s="202"/>
      <c r="DD200" s="202"/>
      <c r="DE200" s="202"/>
      <c r="DF200" s="202"/>
      <c r="DG200" s="202"/>
      <c r="DH200" s="202"/>
      <c r="DI200" s="202"/>
      <c r="DJ200" s="202"/>
      <c r="DK200" s="202"/>
      <c r="DL200" s="202"/>
      <c r="DM200" s="202"/>
      <c r="DN200" s="202"/>
      <c r="DO200" s="202"/>
      <c r="DP200" s="202"/>
      <c r="DQ200" s="202"/>
      <c r="DR200" s="202"/>
      <c r="DS200" s="202"/>
      <c r="DT200" s="202"/>
      <c r="DU200" s="202"/>
      <c r="DV200" s="202"/>
      <c r="DW200" s="202"/>
      <c r="DX200" s="202"/>
      <c r="DY200" s="202"/>
      <c r="DZ200" s="202"/>
      <c r="EA200" s="202"/>
      <c r="EB200" s="202"/>
      <c r="EC200" s="202"/>
      <c r="ED200" s="202"/>
      <c r="EE200" s="202"/>
      <c r="EF200" s="202"/>
      <c r="EG200" s="202"/>
      <c r="EH200" s="202"/>
      <c r="EI200" s="202"/>
      <c r="EJ200" s="202"/>
      <c r="EK200" s="202"/>
      <c r="EL200" s="202"/>
      <c r="EM200" s="202"/>
      <c r="EN200" s="202"/>
      <c r="EO200" s="202"/>
      <c r="EP200" s="202"/>
      <c r="EQ200" s="202"/>
      <c r="ER200" s="202"/>
      <c r="ES200" s="202"/>
      <c r="ET200" s="202"/>
      <c r="EU200" s="202"/>
      <c r="EV200" s="202"/>
      <c r="EW200" s="202"/>
      <c r="EX200" s="202"/>
      <c r="EY200" s="202"/>
      <c r="EZ200" s="202"/>
      <c r="FA200" s="202"/>
      <c r="FB200" s="202"/>
      <c r="FC200" s="202"/>
      <c r="FD200" s="202"/>
      <c r="FE200" s="202"/>
      <c r="FF200" s="202"/>
      <c r="FG200" s="202"/>
      <c r="FH200" s="202"/>
      <c r="FI200" s="202"/>
      <c r="FJ200" s="202"/>
      <c r="FK200" s="202"/>
      <c r="FL200" s="202"/>
    </row>
    <row r="201" s="188" customFormat="1" ht="22.5" customHeight="1" spans="1:168">
      <c r="A201" s="212" t="s">
        <v>619</v>
      </c>
      <c r="B201" s="213" t="s">
        <v>620</v>
      </c>
      <c r="C201" s="211">
        <v>77</v>
      </c>
      <c r="D201" s="214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  <c r="R201" s="214"/>
      <c r="S201" s="214"/>
      <c r="T201" s="214"/>
      <c r="U201" s="214"/>
      <c r="V201" s="214"/>
      <c r="W201" s="214"/>
      <c r="X201" s="214"/>
      <c r="Y201" s="214"/>
      <c r="Z201" s="214"/>
      <c r="AA201" s="214"/>
      <c r="AB201" s="214"/>
      <c r="AC201" s="214"/>
      <c r="AD201" s="214"/>
      <c r="AE201" s="214"/>
      <c r="AF201" s="214"/>
      <c r="AG201" s="214"/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  <c r="BI201" s="214"/>
      <c r="BJ201" s="214"/>
      <c r="BK201" s="214"/>
      <c r="BL201" s="214"/>
      <c r="BM201" s="214"/>
      <c r="BN201" s="214"/>
      <c r="BO201" s="214"/>
      <c r="BP201" s="214"/>
      <c r="BQ201" s="214"/>
      <c r="BR201" s="214"/>
      <c r="BS201" s="214"/>
      <c r="BT201" s="214"/>
      <c r="BU201" s="214"/>
      <c r="BV201" s="214"/>
      <c r="BW201" s="214"/>
      <c r="BX201" s="214"/>
      <c r="BY201" s="214"/>
      <c r="BZ201" s="214"/>
      <c r="CA201" s="214"/>
      <c r="CB201" s="214"/>
      <c r="CC201" s="214"/>
      <c r="CD201" s="214"/>
      <c r="CE201" s="214"/>
      <c r="CF201" s="214"/>
      <c r="CG201" s="214"/>
      <c r="CH201" s="214"/>
      <c r="CI201" s="214"/>
      <c r="CJ201" s="214"/>
      <c r="CK201" s="214"/>
      <c r="CL201" s="214"/>
      <c r="CM201" s="214"/>
      <c r="CN201" s="214"/>
      <c r="CO201" s="214"/>
      <c r="CP201" s="214"/>
      <c r="CQ201" s="214"/>
      <c r="CR201" s="214"/>
      <c r="CS201" s="214"/>
      <c r="CT201" s="214"/>
      <c r="CU201" s="214"/>
      <c r="CV201" s="214"/>
      <c r="CW201" s="214"/>
      <c r="CX201" s="214"/>
      <c r="CY201" s="214"/>
      <c r="CZ201" s="214"/>
      <c r="DA201" s="214"/>
      <c r="DB201" s="214"/>
      <c r="DC201" s="214"/>
      <c r="DD201" s="214"/>
      <c r="DE201" s="214"/>
      <c r="DF201" s="214"/>
      <c r="DG201" s="214"/>
      <c r="DH201" s="214"/>
      <c r="DI201" s="214"/>
      <c r="DJ201" s="214"/>
      <c r="DK201" s="214"/>
      <c r="DL201" s="214"/>
      <c r="DM201" s="214"/>
      <c r="DN201" s="214"/>
      <c r="DO201" s="214"/>
      <c r="DP201" s="214"/>
      <c r="DQ201" s="214"/>
      <c r="DR201" s="214"/>
      <c r="DS201" s="214"/>
      <c r="DT201" s="214"/>
      <c r="DU201" s="214"/>
      <c r="DV201" s="214"/>
      <c r="DW201" s="214"/>
      <c r="DX201" s="214"/>
      <c r="DY201" s="214"/>
      <c r="DZ201" s="214"/>
      <c r="EA201" s="214"/>
      <c r="EB201" s="214"/>
      <c r="EC201" s="214"/>
      <c r="ED201" s="214"/>
      <c r="EE201" s="214"/>
      <c r="EF201" s="214"/>
      <c r="EG201" s="214"/>
      <c r="EH201" s="214"/>
      <c r="EI201" s="214"/>
      <c r="EJ201" s="214"/>
      <c r="EK201" s="214"/>
      <c r="EL201" s="214"/>
      <c r="EM201" s="214"/>
      <c r="EN201" s="214"/>
      <c r="EO201" s="214"/>
      <c r="EP201" s="214"/>
      <c r="EQ201" s="214"/>
      <c r="ER201" s="214"/>
      <c r="ES201" s="214"/>
      <c r="ET201" s="214"/>
      <c r="EU201" s="214"/>
      <c r="EV201" s="214"/>
      <c r="EW201" s="214"/>
      <c r="EX201" s="214"/>
      <c r="EY201" s="214"/>
      <c r="EZ201" s="214"/>
      <c r="FA201" s="214"/>
      <c r="FB201" s="214"/>
      <c r="FC201" s="214"/>
      <c r="FD201" s="214"/>
      <c r="FE201" s="214"/>
      <c r="FF201" s="214"/>
      <c r="FG201" s="214"/>
      <c r="FH201" s="214"/>
      <c r="FI201" s="214"/>
      <c r="FJ201" s="214"/>
      <c r="FK201" s="214"/>
      <c r="FL201" s="214"/>
    </row>
    <row r="202" s="187" customFormat="1" ht="22.5" customHeight="1" spans="1:168">
      <c r="A202" s="209" t="s">
        <v>621</v>
      </c>
      <c r="B202" s="210" t="s">
        <v>622</v>
      </c>
      <c r="C202" s="211">
        <v>1485</v>
      </c>
      <c r="D202" s="20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202"/>
      <c r="AV202" s="202"/>
      <c r="AW202" s="202"/>
      <c r="AX202" s="202"/>
      <c r="AY202" s="202"/>
      <c r="AZ202" s="202"/>
      <c r="BA202" s="202"/>
      <c r="BB202" s="202"/>
      <c r="BC202" s="202"/>
      <c r="BD202" s="202"/>
      <c r="BE202" s="202"/>
      <c r="BF202" s="202"/>
      <c r="BG202" s="202"/>
      <c r="BH202" s="202"/>
      <c r="BI202" s="202"/>
      <c r="BJ202" s="202"/>
      <c r="BK202" s="202"/>
      <c r="BL202" s="202"/>
      <c r="BM202" s="202"/>
      <c r="BN202" s="202"/>
      <c r="BO202" s="202"/>
      <c r="BP202" s="202"/>
      <c r="BQ202" s="202"/>
      <c r="BR202" s="202"/>
      <c r="BS202" s="202"/>
      <c r="BT202" s="202"/>
      <c r="BU202" s="202"/>
      <c r="BV202" s="202"/>
      <c r="BW202" s="202"/>
      <c r="BX202" s="202"/>
      <c r="BY202" s="202"/>
      <c r="BZ202" s="202"/>
      <c r="CA202" s="202"/>
      <c r="CB202" s="202"/>
      <c r="CC202" s="202"/>
      <c r="CD202" s="202"/>
      <c r="CE202" s="202"/>
      <c r="CF202" s="202"/>
      <c r="CG202" s="202"/>
      <c r="CH202" s="202"/>
      <c r="CI202" s="202"/>
      <c r="CJ202" s="202"/>
      <c r="CK202" s="202"/>
      <c r="CL202" s="202"/>
      <c r="CM202" s="202"/>
      <c r="CN202" s="202"/>
      <c r="CO202" s="202"/>
      <c r="CP202" s="202"/>
      <c r="CQ202" s="202"/>
      <c r="CR202" s="202"/>
      <c r="CS202" s="202"/>
      <c r="CT202" s="202"/>
      <c r="CU202" s="202"/>
      <c r="CV202" s="202"/>
      <c r="CW202" s="202"/>
      <c r="CX202" s="202"/>
      <c r="CY202" s="202"/>
      <c r="CZ202" s="202"/>
      <c r="DA202" s="202"/>
      <c r="DB202" s="202"/>
      <c r="DC202" s="202"/>
      <c r="DD202" s="202"/>
      <c r="DE202" s="202"/>
      <c r="DF202" s="202"/>
      <c r="DG202" s="202"/>
      <c r="DH202" s="202"/>
      <c r="DI202" s="202"/>
      <c r="DJ202" s="202"/>
      <c r="DK202" s="202"/>
      <c r="DL202" s="202"/>
      <c r="DM202" s="202"/>
      <c r="DN202" s="202"/>
      <c r="DO202" s="202"/>
      <c r="DP202" s="202"/>
      <c r="DQ202" s="202"/>
      <c r="DR202" s="202"/>
      <c r="DS202" s="202"/>
      <c r="DT202" s="202"/>
      <c r="DU202" s="202"/>
      <c r="DV202" s="202"/>
      <c r="DW202" s="202"/>
      <c r="DX202" s="202"/>
      <c r="DY202" s="202"/>
      <c r="DZ202" s="202"/>
      <c r="EA202" s="202"/>
      <c r="EB202" s="202"/>
      <c r="EC202" s="202"/>
      <c r="ED202" s="202"/>
      <c r="EE202" s="202"/>
      <c r="EF202" s="202"/>
      <c r="EG202" s="202"/>
      <c r="EH202" s="202"/>
      <c r="EI202" s="202"/>
      <c r="EJ202" s="202"/>
      <c r="EK202" s="202"/>
      <c r="EL202" s="202"/>
      <c r="EM202" s="202"/>
      <c r="EN202" s="202"/>
      <c r="EO202" s="202"/>
      <c r="EP202" s="202"/>
      <c r="EQ202" s="202"/>
      <c r="ER202" s="202"/>
      <c r="ES202" s="202"/>
      <c r="ET202" s="202"/>
      <c r="EU202" s="202"/>
      <c r="EV202" s="202"/>
      <c r="EW202" s="202"/>
      <c r="EX202" s="202"/>
      <c r="EY202" s="202"/>
      <c r="EZ202" s="202"/>
      <c r="FA202" s="202"/>
      <c r="FB202" s="202"/>
      <c r="FC202" s="202"/>
      <c r="FD202" s="202"/>
      <c r="FE202" s="202"/>
      <c r="FF202" s="202"/>
      <c r="FG202" s="202"/>
      <c r="FH202" s="202"/>
      <c r="FI202" s="202"/>
      <c r="FJ202" s="202"/>
      <c r="FK202" s="202"/>
      <c r="FL202" s="202"/>
    </row>
    <row r="203" s="187" customFormat="1" ht="22.5" customHeight="1" spans="1:168">
      <c r="A203" s="215" t="s">
        <v>623</v>
      </c>
      <c r="B203" s="216" t="s">
        <v>624</v>
      </c>
      <c r="C203" s="211">
        <v>420</v>
      </c>
      <c r="D203" s="20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202"/>
      <c r="AV203" s="202"/>
      <c r="AW203" s="202"/>
      <c r="AX203" s="202"/>
      <c r="AY203" s="202"/>
      <c r="AZ203" s="202"/>
      <c r="BA203" s="202"/>
      <c r="BB203" s="202"/>
      <c r="BC203" s="202"/>
      <c r="BD203" s="202"/>
      <c r="BE203" s="202"/>
      <c r="BF203" s="202"/>
      <c r="BG203" s="202"/>
      <c r="BH203" s="202"/>
      <c r="BI203" s="202"/>
      <c r="BJ203" s="202"/>
      <c r="BK203" s="202"/>
      <c r="BL203" s="202"/>
      <c r="BM203" s="202"/>
      <c r="BN203" s="202"/>
      <c r="BO203" s="202"/>
      <c r="BP203" s="202"/>
      <c r="BQ203" s="202"/>
      <c r="BR203" s="202"/>
      <c r="BS203" s="202"/>
      <c r="BT203" s="202"/>
      <c r="BU203" s="202"/>
      <c r="BV203" s="202"/>
      <c r="BW203" s="202"/>
      <c r="BX203" s="202"/>
      <c r="BY203" s="202"/>
      <c r="BZ203" s="202"/>
      <c r="CA203" s="202"/>
      <c r="CB203" s="202"/>
      <c r="CC203" s="202"/>
      <c r="CD203" s="202"/>
      <c r="CE203" s="202"/>
      <c r="CF203" s="202"/>
      <c r="CG203" s="202"/>
      <c r="CH203" s="202"/>
      <c r="CI203" s="202"/>
      <c r="CJ203" s="202"/>
      <c r="CK203" s="202"/>
      <c r="CL203" s="202"/>
      <c r="CM203" s="202"/>
      <c r="CN203" s="202"/>
      <c r="CO203" s="202"/>
      <c r="CP203" s="202"/>
      <c r="CQ203" s="202"/>
      <c r="CR203" s="202"/>
      <c r="CS203" s="202"/>
      <c r="CT203" s="202"/>
      <c r="CU203" s="202"/>
      <c r="CV203" s="202"/>
      <c r="CW203" s="202"/>
      <c r="CX203" s="202"/>
      <c r="CY203" s="202"/>
      <c r="CZ203" s="202"/>
      <c r="DA203" s="202"/>
      <c r="DB203" s="202"/>
      <c r="DC203" s="202"/>
      <c r="DD203" s="202"/>
      <c r="DE203" s="202"/>
      <c r="DF203" s="202"/>
      <c r="DG203" s="202"/>
      <c r="DH203" s="202"/>
      <c r="DI203" s="202"/>
      <c r="DJ203" s="202"/>
      <c r="DK203" s="202"/>
      <c r="DL203" s="202"/>
      <c r="DM203" s="202"/>
      <c r="DN203" s="202"/>
      <c r="DO203" s="202"/>
      <c r="DP203" s="202"/>
      <c r="DQ203" s="202"/>
      <c r="DR203" s="202"/>
      <c r="DS203" s="202"/>
      <c r="DT203" s="202"/>
      <c r="DU203" s="202"/>
      <c r="DV203" s="202"/>
      <c r="DW203" s="202"/>
      <c r="DX203" s="202"/>
      <c r="DY203" s="202"/>
      <c r="DZ203" s="202"/>
      <c r="EA203" s="202"/>
      <c r="EB203" s="202"/>
      <c r="EC203" s="202"/>
      <c r="ED203" s="202"/>
      <c r="EE203" s="202"/>
      <c r="EF203" s="202"/>
      <c r="EG203" s="202"/>
      <c r="EH203" s="202"/>
      <c r="EI203" s="202"/>
      <c r="EJ203" s="202"/>
      <c r="EK203" s="202"/>
      <c r="EL203" s="202"/>
      <c r="EM203" s="202"/>
      <c r="EN203" s="202"/>
      <c r="EO203" s="202"/>
      <c r="EP203" s="202"/>
      <c r="EQ203" s="202"/>
      <c r="ER203" s="202"/>
      <c r="ES203" s="202"/>
      <c r="ET203" s="202"/>
      <c r="EU203" s="202"/>
      <c r="EV203" s="202"/>
      <c r="EW203" s="202"/>
      <c r="EX203" s="202"/>
      <c r="EY203" s="202"/>
      <c r="EZ203" s="202"/>
      <c r="FA203" s="202"/>
      <c r="FB203" s="202"/>
      <c r="FC203" s="202"/>
      <c r="FD203" s="202"/>
      <c r="FE203" s="202"/>
      <c r="FF203" s="202"/>
      <c r="FG203" s="202"/>
      <c r="FH203" s="202"/>
      <c r="FI203" s="202"/>
      <c r="FJ203" s="202"/>
      <c r="FK203" s="202"/>
      <c r="FL203" s="202"/>
    </row>
    <row r="204" s="187" customFormat="1" ht="22.5" customHeight="1" spans="1:168">
      <c r="A204" s="217" t="s">
        <v>625</v>
      </c>
      <c r="B204" s="218" t="s">
        <v>626</v>
      </c>
      <c r="C204" s="208">
        <v>1453</v>
      </c>
      <c r="D204" s="20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202"/>
      <c r="AV204" s="202"/>
      <c r="AW204" s="202"/>
      <c r="AX204" s="202"/>
      <c r="AY204" s="202"/>
      <c r="AZ204" s="202"/>
      <c r="BA204" s="202"/>
      <c r="BB204" s="202"/>
      <c r="BC204" s="202"/>
      <c r="BD204" s="202"/>
      <c r="BE204" s="202"/>
      <c r="BF204" s="202"/>
      <c r="BG204" s="202"/>
      <c r="BH204" s="202"/>
      <c r="BI204" s="202"/>
      <c r="BJ204" s="202"/>
      <c r="BK204" s="202"/>
      <c r="BL204" s="202"/>
      <c r="BM204" s="202"/>
      <c r="BN204" s="202"/>
      <c r="BO204" s="202"/>
      <c r="BP204" s="202"/>
      <c r="BQ204" s="202"/>
      <c r="BR204" s="202"/>
      <c r="BS204" s="202"/>
      <c r="BT204" s="202"/>
      <c r="BU204" s="202"/>
      <c r="BV204" s="202"/>
      <c r="BW204" s="202"/>
      <c r="BX204" s="202"/>
      <c r="BY204" s="202"/>
      <c r="BZ204" s="202"/>
      <c r="CA204" s="202"/>
      <c r="CB204" s="202"/>
      <c r="CC204" s="202"/>
      <c r="CD204" s="202"/>
      <c r="CE204" s="202"/>
      <c r="CF204" s="202"/>
      <c r="CG204" s="202"/>
      <c r="CH204" s="202"/>
      <c r="CI204" s="202"/>
      <c r="CJ204" s="202"/>
      <c r="CK204" s="202"/>
      <c r="CL204" s="202"/>
      <c r="CM204" s="202"/>
      <c r="CN204" s="202"/>
      <c r="CO204" s="202"/>
      <c r="CP204" s="202"/>
      <c r="CQ204" s="202"/>
      <c r="CR204" s="202"/>
      <c r="CS204" s="202"/>
      <c r="CT204" s="202"/>
      <c r="CU204" s="202"/>
      <c r="CV204" s="202"/>
      <c r="CW204" s="202"/>
      <c r="CX204" s="202"/>
      <c r="CY204" s="202"/>
      <c r="CZ204" s="202"/>
      <c r="DA204" s="202"/>
      <c r="DB204" s="202"/>
      <c r="DC204" s="202"/>
      <c r="DD204" s="202"/>
      <c r="DE204" s="202"/>
      <c r="DF204" s="202"/>
      <c r="DG204" s="202"/>
      <c r="DH204" s="202"/>
      <c r="DI204" s="202"/>
      <c r="DJ204" s="202"/>
      <c r="DK204" s="202"/>
      <c r="DL204" s="202"/>
      <c r="DM204" s="202"/>
      <c r="DN204" s="202"/>
      <c r="DO204" s="202"/>
      <c r="DP204" s="202"/>
      <c r="DQ204" s="202"/>
      <c r="DR204" s="202"/>
      <c r="DS204" s="202"/>
      <c r="DT204" s="202"/>
      <c r="DU204" s="202"/>
      <c r="DV204" s="202"/>
      <c r="DW204" s="202"/>
      <c r="DX204" s="202"/>
      <c r="DY204" s="202"/>
      <c r="DZ204" s="202"/>
      <c r="EA204" s="202"/>
      <c r="EB204" s="202"/>
      <c r="EC204" s="202"/>
      <c r="ED204" s="202"/>
      <c r="EE204" s="202"/>
      <c r="EF204" s="202"/>
      <c r="EG204" s="202"/>
      <c r="EH204" s="202"/>
      <c r="EI204" s="202"/>
      <c r="EJ204" s="202"/>
      <c r="EK204" s="202"/>
      <c r="EL204" s="202"/>
      <c r="EM204" s="202"/>
      <c r="EN204" s="202"/>
      <c r="EO204" s="202"/>
      <c r="EP204" s="202"/>
      <c r="EQ204" s="202"/>
      <c r="ER204" s="202"/>
      <c r="ES204" s="202"/>
      <c r="ET204" s="202"/>
      <c r="EU204" s="202"/>
      <c r="EV204" s="202"/>
      <c r="EW204" s="202"/>
      <c r="EX204" s="202"/>
      <c r="EY204" s="202"/>
      <c r="EZ204" s="202"/>
      <c r="FA204" s="202"/>
      <c r="FB204" s="202"/>
      <c r="FC204" s="202"/>
      <c r="FD204" s="202"/>
      <c r="FE204" s="202"/>
      <c r="FF204" s="202"/>
      <c r="FG204" s="202"/>
      <c r="FH204" s="202"/>
      <c r="FI204" s="202"/>
      <c r="FJ204" s="202"/>
      <c r="FK204" s="202"/>
      <c r="FL204" s="202"/>
    </row>
    <row r="205" s="188" customFormat="1" ht="22.5" customHeight="1" spans="1:168">
      <c r="A205" s="212" t="s">
        <v>627</v>
      </c>
      <c r="B205" s="213" t="s">
        <v>628</v>
      </c>
      <c r="C205" s="211">
        <v>377</v>
      </c>
      <c r="D205" s="214"/>
      <c r="E205" s="214"/>
      <c r="F205" s="214"/>
      <c r="G205" s="214"/>
      <c r="H205" s="214"/>
      <c r="I205" s="214"/>
      <c r="J205" s="214"/>
      <c r="K205" s="214"/>
      <c r="L205" s="214"/>
      <c r="M205" s="214"/>
      <c r="N205" s="214"/>
      <c r="O205" s="214"/>
      <c r="P205" s="214"/>
      <c r="Q205" s="214"/>
      <c r="R205" s="214"/>
      <c r="S205" s="214"/>
      <c r="T205" s="214"/>
      <c r="U205" s="214"/>
      <c r="V205" s="214"/>
      <c r="W205" s="214"/>
      <c r="X205" s="214"/>
      <c r="Y205" s="214"/>
      <c r="Z205" s="214"/>
      <c r="AA205" s="214"/>
      <c r="AB205" s="214"/>
      <c r="AC205" s="214"/>
      <c r="AD205" s="214"/>
      <c r="AE205" s="214"/>
      <c r="AF205" s="214"/>
      <c r="AG205" s="214"/>
      <c r="AH205" s="214"/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  <c r="BI205" s="214"/>
      <c r="BJ205" s="214"/>
      <c r="BK205" s="214"/>
      <c r="BL205" s="214"/>
      <c r="BM205" s="214"/>
      <c r="BN205" s="214"/>
      <c r="BO205" s="214"/>
      <c r="BP205" s="214"/>
      <c r="BQ205" s="214"/>
      <c r="BR205" s="214"/>
      <c r="BS205" s="214"/>
      <c r="BT205" s="214"/>
      <c r="BU205" s="214"/>
      <c r="BV205" s="214"/>
      <c r="BW205" s="214"/>
      <c r="BX205" s="214"/>
      <c r="BY205" s="214"/>
      <c r="BZ205" s="214"/>
      <c r="CA205" s="214"/>
      <c r="CB205" s="214"/>
      <c r="CC205" s="214"/>
      <c r="CD205" s="214"/>
      <c r="CE205" s="214"/>
      <c r="CF205" s="214"/>
      <c r="CG205" s="214"/>
      <c r="CH205" s="214"/>
      <c r="CI205" s="214"/>
      <c r="CJ205" s="214"/>
      <c r="CK205" s="214"/>
      <c r="CL205" s="214"/>
      <c r="CM205" s="214"/>
      <c r="CN205" s="214"/>
      <c r="CO205" s="214"/>
      <c r="CP205" s="214"/>
      <c r="CQ205" s="214"/>
      <c r="CR205" s="214"/>
      <c r="CS205" s="214"/>
      <c r="CT205" s="214"/>
      <c r="CU205" s="214"/>
      <c r="CV205" s="214"/>
      <c r="CW205" s="214"/>
      <c r="CX205" s="214"/>
      <c r="CY205" s="214"/>
      <c r="CZ205" s="214"/>
      <c r="DA205" s="214"/>
      <c r="DB205" s="214"/>
      <c r="DC205" s="214"/>
      <c r="DD205" s="214"/>
      <c r="DE205" s="214"/>
      <c r="DF205" s="214"/>
      <c r="DG205" s="214"/>
      <c r="DH205" s="214"/>
      <c r="DI205" s="214"/>
      <c r="DJ205" s="214"/>
      <c r="DK205" s="214"/>
      <c r="DL205" s="214"/>
      <c r="DM205" s="214"/>
      <c r="DN205" s="214"/>
      <c r="DO205" s="214"/>
      <c r="DP205" s="214"/>
      <c r="DQ205" s="214"/>
      <c r="DR205" s="214"/>
      <c r="DS205" s="214"/>
      <c r="DT205" s="214"/>
      <c r="DU205" s="214"/>
      <c r="DV205" s="214"/>
      <c r="DW205" s="214"/>
      <c r="DX205" s="214"/>
      <c r="DY205" s="214"/>
      <c r="DZ205" s="214"/>
      <c r="EA205" s="214"/>
      <c r="EB205" s="214"/>
      <c r="EC205" s="214"/>
      <c r="ED205" s="214"/>
      <c r="EE205" s="214"/>
      <c r="EF205" s="214"/>
      <c r="EG205" s="214"/>
      <c r="EH205" s="214"/>
      <c r="EI205" s="214"/>
      <c r="EJ205" s="214"/>
      <c r="EK205" s="214"/>
      <c r="EL205" s="214"/>
      <c r="EM205" s="214"/>
      <c r="EN205" s="214"/>
      <c r="EO205" s="214"/>
      <c r="EP205" s="214"/>
      <c r="EQ205" s="214"/>
      <c r="ER205" s="214"/>
      <c r="ES205" s="214"/>
      <c r="ET205" s="214"/>
      <c r="EU205" s="214"/>
      <c r="EV205" s="214"/>
      <c r="EW205" s="214"/>
      <c r="EX205" s="214"/>
      <c r="EY205" s="214"/>
      <c r="EZ205" s="214"/>
      <c r="FA205" s="214"/>
      <c r="FB205" s="214"/>
      <c r="FC205" s="214"/>
      <c r="FD205" s="214"/>
      <c r="FE205" s="214"/>
      <c r="FF205" s="214"/>
      <c r="FG205" s="214"/>
      <c r="FH205" s="214"/>
      <c r="FI205" s="214"/>
      <c r="FJ205" s="214"/>
      <c r="FK205" s="214"/>
      <c r="FL205" s="214"/>
    </row>
    <row r="206" s="188" customFormat="1" ht="22.5" customHeight="1" spans="1:168">
      <c r="A206" s="212" t="s">
        <v>629</v>
      </c>
      <c r="B206" s="213" t="s">
        <v>630</v>
      </c>
      <c r="C206" s="211">
        <v>250</v>
      </c>
      <c r="D206" s="214"/>
      <c r="E206" s="214"/>
      <c r="F206" s="214"/>
      <c r="G206" s="214"/>
      <c r="H206" s="214"/>
      <c r="I206" s="214"/>
      <c r="J206" s="214"/>
      <c r="K206" s="214"/>
      <c r="L206" s="214"/>
      <c r="M206" s="214"/>
      <c r="N206" s="214"/>
      <c r="O206" s="214"/>
      <c r="P206" s="214"/>
      <c r="Q206" s="214"/>
      <c r="R206" s="214"/>
      <c r="S206" s="214"/>
      <c r="T206" s="214"/>
      <c r="U206" s="214"/>
      <c r="V206" s="214"/>
      <c r="W206" s="214"/>
      <c r="X206" s="214"/>
      <c r="Y206" s="214"/>
      <c r="Z206" s="214"/>
      <c r="AA206" s="214"/>
      <c r="AB206" s="214"/>
      <c r="AC206" s="214"/>
      <c r="AD206" s="214"/>
      <c r="AE206" s="214"/>
      <c r="AF206" s="214"/>
      <c r="AG206" s="214"/>
      <c r="AH206" s="214"/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  <c r="BI206" s="214"/>
      <c r="BJ206" s="214"/>
      <c r="BK206" s="214"/>
      <c r="BL206" s="214"/>
      <c r="BM206" s="214"/>
      <c r="BN206" s="214"/>
      <c r="BO206" s="214"/>
      <c r="BP206" s="214"/>
      <c r="BQ206" s="214"/>
      <c r="BR206" s="214"/>
      <c r="BS206" s="214"/>
      <c r="BT206" s="214"/>
      <c r="BU206" s="214"/>
      <c r="BV206" s="214"/>
      <c r="BW206" s="214"/>
      <c r="BX206" s="214"/>
      <c r="BY206" s="214"/>
      <c r="BZ206" s="214"/>
      <c r="CA206" s="214"/>
      <c r="CB206" s="214"/>
      <c r="CC206" s="214"/>
      <c r="CD206" s="214"/>
      <c r="CE206" s="214"/>
      <c r="CF206" s="214"/>
      <c r="CG206" s="214"/>
      <c r="CH206" s="214"/>
      <c r="CI206" s="214"/>
      <c r="CJ206" s="214"/>
      <c r="CK206" s="214"/>
      <c r="CL206" s="214"/>
      <c r="CM206" s="214"/>
      <c r="CN206" s="214"/>
      <c r="CO206" s="214"/>
      <c r="CP206" s="214"/>
      <c r="CQ206" s="214"/>
      <c r="CR206" s="214"/>
      <c r="CS206" s="214"/>
      <c r="CT206" s="214"/>
      <c r="CU206" s="214"/>
      <c r="CV206" s="214"/>
      <c r="CW206" s="214"/>
      <c r="CX206" s="214"/>
      <c r="CY206" s="214"/>
      <c r="CZ206" s="214"/>
      <c r="DA206" s="214"/>
      <c r="DB206" s="214"/>
      <c r="DC206" s="214"/>
      <c r="DD206" s="214"/>
      <c r="DE206" s="214"/>
      <c r="DF206" s="214"/>
      <c r="DG206" s="214"/>
      <c r="DH206" s="214"/>
      <c r="DI206" s="214"/>
      <c r="DJ206" s="214"/>
      <c r="DK206" s="214"/>
      <c r="DL206" s="214"/>
      <c r="DM206" s="214"/>
      <c r="DN206" s="214"/>
      <c r="DO206" s="214"/>
      <c r="DP206" s="214"/>
      <c r="DQ206" s="214"/>
      <c r="DR206" s="214"/>
      <c r="DS206" s="214"/>
      <c r="DT206" s="214"/>
      <c r="DU206" s="214"/>
      <c r="DV206" s="214"/>
      <c r="DW206" s="214"/>
      <c r="DX206" s="214"/>
      <c r="DY206" s="214"/>
      <c r="DZ206" s="214"/>
      <c r="EA206" s="214"/>
      <c r="EB206" s="214"/>
      <c r="EC206" s="214"/>
      <c r="ED206" s="214"/>
      <c r="EE206" s="214"/>
      <c r="EF206" s="214"/>
      <c r="EG206" s="214"/>
      <c r="EH206" s="214"/>
      <c r="EI206" s="214"/>
      <c r="EJ206" s="214"/>
      <c r="EK206" s="214"/>
      <c r="EL206" s="214"/>
      <c r="EM206" s="214"/>
      <c r="EN206" s="214"/>
      <c r="EO206" s="214"/>
      <c r="EP206" s="214"/>
      <c r="EQ206" s="214"/>
      <c r="ER206" s="214"/>
      <c r="ES206" s="214"/>
      <c r="ET206" s="214"/>
      <c r="EU206" s="214"/>
      <c r="EV206" s="214"/>
      <c r="EW206" s="214"/>
      <c r="EX206" s="214"/>
      <c r="EY206" s="214"/>
      <c r="EZ206" s="214"/>
      <c r="FA206" s="214"/>
      <c r="FB206" s="214"/>
      <c r="FC206" s="214"/>
      <c r="FD206" s="214"/>
      <c r="FE206" s="214"/>
      <c r="FF206" s="214"/>
      <c r="FG206" s="214"/>
      <c r="FH206" s="214"/>
      <c r="FI206" s="214"/>
      <c r="FJ206" s="214"/>
      <c r="FK206" s="214"/>
      <c r="FL206" s="214"/>
    </row>
    <row r="207" s="187" customFormat="1" ht="22.5" customHeight="1" spans="1:168">
      <c r="A207" s="215" t="s">
        <v>631</v>
      </c>
      <c r="B207" s="216" t="s">
        <v>632</v>
      </c>
      <c r="C207" s="211">
        <v>826</v>
      </c>
      <c r="D207" s="20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  <c r="BC207" s="202"/>
      <c r="BD207" s="202"/>
      <c r="BE207" s="202"/>
      <c r="BF207" s="202"/>
      <c r="BG207" s="202"/>
      <c r="BH207" s="202"/>
      <c r="BI207" s="202"/>
      <c r="BJ207" s="202"/>
      <c r="BK207" s="202"/>
      <c r="BL207" s="202"/>
      <c r="BM207" s="202"/>
      <c r="BN207" s="202"/>
      <c r="BO207" s="202"/>
      <c r="BP207" s="202"/>
      <c r="BQ207" s="202"/>
      <c r="BR207" s="202"/>
      <c r="BS207" s="202"/>
      <c r="BT207" s="202"/>
      <c r="BU207" s="202"/>
      <c r="BV207" s="202"/>
      <c r="BW207" s="202"/>
      <c r="BX207" s="202"/>
      <c r="BY207" s="202"/>
      <c r="BZ207" s="202"/>
      <c r="CA207" s="202"/>
      <c r="CB207" s="202"/>
      <c r="CC207" s="202"/>
      <c r="CD207" s="202"/>
      <c r="CE207" s="202"/>
      <c r="CF207" s="202"/>
      <c r="CG207" s="202"/>
      <c r="CH207" s="202"/>
      <c r="CI207" s="202"/>
      <c r="CJ207" s="202"/>
      <c r="CK207" s="202"/>
      <c r="CL207" s="202"/>
      <c r="CM207" s="202"/>
      <c r="CN207" s="202"/>
      <c r="CO207" s="202"/>
      <c r="CP207" s="202"/>
      <c r="CQ207" s="202"/>
      <c r="CR207" s="202"/>
      <c r="CS207" s="202"/>
      <c r="CT207" s="202"/>
      <c r="CU207" s="202"/>
      <c r="CV207" s="202"/>
      <c r="CW207" s="202"/>
      <c r="CX207" s="202"/>
      <c r="CY207" s="202"/>
      <c r="CZ207" s="202"/>
      <c r="DA207" s="202"/>
      <c r="DB207" s="202"/>
      <c r="DC207" s="202"/>
      <c r="DD207" s="202"/>
      <c r="DE207" s="202"/>
      <c r="DF207" s="202"/>
      <c r="DG207" s="202"/>
      <c r="DH207" s="202"/>
      <c r="DI207" s="202"/>
      <c r="DJ207" s="202"/>
      <c r="DK207" s="202"/>
      <c r="DL207" s="202"/>
      <c r="DM207" s="202"/>
      <c r="DN207" s="202"/>
      <c r="DO207" s="202"/>
      <c r="DP207" s="202"/>
      <c r="DQ207" s="202"/>
      <c r="DR207" s="202"/>
      <c r="DS207" s="202"/>
      <c r="DT207" s="202"/>
      <c r="DU207" s="202"/>
      <c r="DV207" s="202"/>
      <c r="DW207" s="202"/>
      <c r="DX207" s="202"/>
      <c r="DY207" s="202"/>
      <c r="DZ207" s="202"/>
      <c r="EA207" s="202"/>
      <c r="EB207" s="202"/>
      <c r="EC207" s="202"/>
      <c r="ED207" s="202"/>
      <c r="EE207" s="202"/>
      <c r="EF207" s="202"/>
      <c r="EG207" s="202"/>
      <c r="EH207" s="202"/>
      <c r="EI207" s="202"/>
      <c r="EJ207" s="202"/>
      <c r="EK207" s="202"/>
      <c r="EL207" s="202"/>
      <c r="EM207" s="202"/>
      <c r="EN207" s="202"/>
      <c r="EO207" s="202"/>
      <c r="EP207" s="202"/>
      <c r="EQ207" s="202"/>
      <c r="ER207" s="202"/>
      <c r="ES207" s="202"/>
      <c r="ET207" s="202"/>
      <c r="EU207" s="202"/>
      <c r="EV207" s="202"/>
      <c r="EW207" s="202"/>
      <c r="EX207" s="202"/>
      <c r="EY207" s="202"/>
      <c r="EZ207" s="202"/>
      <c r="FA207" s="202"/>
      <c r="FB207" s="202"/>
      <c r="FC207" s="202"/>
      <c r="FD207" s="202"/>
      <c r="FE207" s="202"/>
      <c r="FF207" s="202"/>
      <c r="FG207" s="202"/>
      <c r="FH207" s="202"/>
      <c r="FI207" s="202"/>
      <c r="FJ207" s="202"/>
      <c r="FK207" s="202"/>
      <c r="FL207" s="202"/>
    </row>
    <row r="208" s="187" customFormat="1" ht="22.5" customHeight="1" spans="1:168">
      <c r="A208" s="217" t="s">
        <v>633</v>
      </c>
      <c r="B208" s="218" t="s">
        <v>634</v>
      </c>
      <c r="C208" s="208">
        <v>7224</v>
      </c>
      <c r="D208" s="20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  <c r="BC208" s="202"/>
      <c r="BD208" s="202"/>
      <c r="BE208" s="202"/>
      <c r="BF208" s="202"/>
      <c r="BG208" s="202"/>
      <c r="BH208" s="202"/>
      <c r="BI208" s="202"/>
      <c r="BJ208" s="202"/>
      <c r="BK208" s="202"/>
      <c r="BL208" s="202"/>
      <c r="BM208" s="202"/>
      <c r="BN208" s="202"/>
      <c r="BO208" s="202"/>
      <c r="BP208" s="202"/>
      <c r="BQ208" s="202"/>
      <c r="BR208" s="202"/>
      <c r="BS208" s="202"/>
      <c r="BT208" s="202"/>
      <c r="BU208" s="202"/>
      <c r="BV208" s="202"/>
      <c r="BW208" s="202"/>
      <c r="BX208" s="202"/>
      <c r="BY208" s="202"/>
      <c r="BZ208" s="202"/>
      <c r="CA208" s="202"/>
      <c r="CB208" s="202"/>
      <c r="CC208" s="202"/>
      <c r="CD208" s="202"/>
      <c r="CE208" s="202"/>
      <c r="CF208" s="202"/>
      <c r="CG208" s="202"/>
      <c r="CH208" s="202"/>
      <c r="CI208" s="202"/>
      <c r="CJ208" s="202"/>
      <c r="CK208" s="202"/>
      <c r="CL208" s="202"/>
      <c r="CM208" s="202"/>
      <c r="CN208" s="202"/>
      <c r="CO208" s="202"/>
      <c r="CP208" s="202"/>
      <c r="CQ208" s="202"/>
      <c r="CR208" s="202"/>
      <c r="CS208" s="202"/>
      <c r="CT208" s="202"/>
      <c r="CU208" s="202"/>
      <c r="CV208" s="202"/>
      <c r="CW208" s="202"/>
      <c r="CX208" s="202"/>
      <c r="CY208" s="202"/>
      <c r="CZ208" s="202"/>
      <c r="DA208" s="202"/>
      <c r="DB208" s="202"/>
      <c r="DC208" s="202"/>
      <c r="DD208" s="202"/>
      <c r="DE208" s="202"/>
      <c r="DF208" s="202"/>
      <c r="DG208" s="202"/>
      <c r="DH208" s="202"/>
      <c r="DI208" s="202"/>
      <c r="DJ208" s="202"/>
      <c r="DK208" s="202"/>
      <c r="DL208" s="202"/>
      <c r="DM208" s="202"/>
      <c r="DN208" s="202"/>
      <c r="DO208" s="202"/>
      <c r="DP208" s="202"/>
      <c r="DQ208" s="202"/>
      <c r="DR208" s="202"/>
      <c r="DS208" s="202"/>
      <c r="DT208" s="202"/>
      <c r="DU208" s="202"/>
      <c r="DV208" s="202"/>
      <c r="DW208" s="202"/>
      <c r="DX208" s="202"/>
      <c r="DY208" s="202"/>
      <c r="DZ208" s="202"/>
      <c r="EA208" s="202"/>
      <c r="EB208" s="202"/>
      <c r="EC208" s="202"/>
      <c r="ED208" s="202"/>
      <c r="EE208" s="202"/>
      <c r="EF208" s="202"/>
      <c r="EG208" s="202"/>
      <c r="EH208" s="202"/>
      <c r="EI208" s="202"/>
      <c r="EJ208" s="202"/>
      <c r="EK208" s="202"/>
      <c r="EL208" s="202"/>
      <c r="EM208" s="202"/>
      <c r="EN208" s="202"/>
      <c r="EO208" s="202"/>
      <c r="EP208" s="202"/>
      <c r="EQ208" s="202"/>
      <c r="ER208" s="202"/>
      <c r="ES208" s="202"/>
      <c r="ET208" s="202"/>
      <c r="EU208" s="202"/>
      <c r="EV208" s="202"/>
      <c r="EW208" s="202"/>
      <c r="EX208" s="202"/>
      <c r="EY208" s="202"/>
      <c r="EZ208" s="202"/>
      <c r="FA208" s="202"/>
      <c r="FB208" s="202"/>
      <c r="FC208" s="202"/>
      <c r="FD208" s="202"/>
      <c r="FE208" s="202"/>
      <c r="FF208" s="202"/>
      <c r="FG208" s="202"/>
      <c r="FH208" s="202"/>
      <c r="FI208" s="202"/>
      <c r="FJ208" s="202"/>
      <c r="FK208" s="202"/>
      <c r="FL208" s="202"/>
    </row>
    <row r="209" s="188" customFormat="1" ht="22.5" customHeight="1" spans="1:168">
      <c r="A209" s="212" t="s">
        <v>635</v>
      </c>
      <c r="B209" s="213" t="s">
        <v>636</v>
      </c>
      <c r="C209" s="211">
        <v>2428</v>
      </c>
      <c r="D209" s="214"/>
      <c r="E209" s="214"/>
      <c r="F209" s="214"/>
      <c r="G209" s="214"/>
      <c r="H209" s="214"/>
      <c r="I209" s="214"/>
      <c r="J209" s="214"/>
      <c r="K209" s="214"/>
      <c r="L209" s="214"/>
      <c r="M209" s="214"/>
      <c r="N209" s="214"/>
      <c r="O209" s="214"/>
      <c r="P209" s="214"/>
      <c r="Q209" s="214"/>
      <c r="R209" s="214"/>
      <c r="S209" s="214"/>
      <c r="T209" s="214"/>
      <c r="U209" s="214"/>
      <c r="V209" s="214"/>
      <c r="W209" s="214"/>
      <c r="X209" s="214"/>
      <c r="Y209" s="214"/>
      <c r="Z209" s="214"/>
      <c r="AA209" s="214"/>
      <c r="AB209" s="214"/>
      <c r="AC209" s="214"/>
      <c r="AD209" s="214"/>
      <c r="AE209" s="214"/>
      <c r="AF209" s="214"/>
      <c r="AG209" s="214"/>
      <c r="AH209" s="214"/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  <c r="BI209" s="214"/>
      <c r="BJ209" s="214"/>
      <c r="BK209" s="214"/>
      <c r="BL209" s="214"/>
      <c r="BM209" s="214"/>
      <c r="BN209" s="214"/>
      <c r="BO209" s="214"/>
      <c r="BP209" s="214"/>
      <c r="BQ209" s="214"/>
      <c r="BR209" s="214"/>
      <c r="BS209" s="214"/>
      <c r="BT209" s="214"/>
      <c r="BU209" s="214"/>
      <c r="BV209" s="214"/>
      <c r="BW209" s="214"/>
      <c r="BX209" s="214"/>
      <c r="BY209" s="214"/>
      <c r="BZ209" s="214"/>
      <c r="CA209" s="214"/>
      <c r="CB209" s="214"/>
      <c r="CC209" s="214"/>
      <c r="CD209" s="214"/>
      <c r="CE209" s="214"/>
      <c r="CF209" s="214"/>
      <c r="CG209" s="214"/>
      <c r="CH209" s="214"/>
      <c r="CI209" s="214"/>
      <c r="CJ209" s="214"/>
      <c r="CK209" s="214"/>
      <c r="CL209" s="214"/>
      <c r="CM209" s="214"/>
      <c r="CN209" s="214"/>
      <c r="CO209" s="214"/>
      <c r="CP209" s="214"/>
      <c r="CQ209" s="214"/>
      <c r="CR209" s="214"/>
      <c r="CS209" s="214"/>
      <c r="CT209" s="214"/>
      <c r="CU209" s="214"/>
      <c r="CV209" s="214"/>
      <c r="CW209" s="214"/>
      <c r="CX209" s="214"/>
      <c r="CY209" s="214"/>
      <c r="CZ209" s="214"/>
      <c r="DA209" s="214"/>
      <c r="DB209" s="214"/>
      <c r="DC209" s="214"/>
      <c r="DD209" s="214"/>
      <c r="DE209" s="214"/>
      <c r="DF209" s="214"/>
      <c r="DG209" s="214"/>
      <c r="DH209" s="214"/>
      <c r="DI209" s="214"/>
      <c r="DJ209" s="214"/>
      <c r="DK209" s="214"/>
      <c r="DL209" s="214"/>
      <c r="DM209" s="214"/>
      <c r="DN209" s="214"/>
      <c r="DO209" s="214"/>
      <c r="DP209" s="214"/>
      <c r="DQ209" s="214"/>
      <c r="DR209" s="214"/>
      <c r="DS209" s="214"/>
      <c r="DT209" s="214"/>
      <c r="DU209" s="214"/>
      <c r="DV209" s="214"/>
      <c r="DW209" s="214"/>
      <c r="DX209" s="214"/>
      <c r="DY209" s="214"/>
      <c r="DZ209" s="214"/>
      <c r="EA209" s="214"/>
      <c r="EB209" s="214"/>
      <c r="EC209" s="214"/>
      <c r="ED209" s="214"/>
      <c r="EE209" s="214"/>
      <c r="EF209" s="214"/>
      <c r="EG209" s="214"/>
      <c r="EH209" s="214"/>
      <c r="EI209" s="214"/>
      <c r="EJ209" s="214"/>
      <c r="EK209" s="214"/>
      <c r="EL209" s="214"/>
      <c r="EM209" s="214"/>
      <c r="EN209" s="214"/>
      <c r="EO209" s="214"/>
      <c r="EP209" s="214"/>
      <c r="EQ209" s="214"/>
      <c r="ER209" s="214"/>
      <c r="ES209" s="214"/>
      <c r="ET209" s="214"/>
      <c r="EU209" s="214"/>
      <c r="EV209" s="214"/>
      <c r="EW209" s="214"/>
      <c r="EX209" s="214"/>
      <c r="EY209" s="214"/>
      <c r="EZ209" s="214"/>
      <c r="FA209" s="214"/>
      <c r="FB209" s="214"/>
      <c r="FC209" s="214"/>
      <c r="FD209" s="214"/>
      <c r="FE209" s="214"/>
      <c r="FF209" s="214"/>
      <c r="FG209" s="214"/>
      <c r="FH209" s="214"/>
      <c r="FI209" s="214"/>
      <c r="FJ209" s="214"/>
      <c r="FK209" s="214"/>
      <c r="FL209" s="214"/>
    </row>
    <row r="210" s="187" customFormat="1" ht="22.5" customHeight="1" spans="1:168">
      <c r="A210" s="209" t="s">
        <v>637</v>
      </c>
      <c r="B210" s="210" t="s">
        <v>638</v>
      </c>
      <c r="C210" s="211">
        <v>2163</v>
      </c>
      <c r="D210" s="20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202"/>
      <c r="AZ210" s="202"/>
      <c r="BA210" s="202"/>
      <c r="BB210" s="202"/>
      <c r="BC210" s="202"/>
      <c r="BD210" s="202"/>
      <c r="BE210" s="202"/>
      <c r="BF210" s="202"/>
      <c r="BG210" s="202"/>
      <c r="BH210" s="202"/>
      <c r="BI210" s="202"/>
      <c r="BJ210" s="202"/>
      <c r="BK210" s="202"/>
      <c r="BL210" s="202"/>
      <c r="BM210" s="202"/>
      <c r="BN210" s="202"/>
      <c r="BO210" s="202"/>
      <c r="BP210" s="202"/>
      <c r="BQ210" s="202"/>
      <c r="BR210" s="202"/>
      <c r="BS210" s="202"/>
      <c r="BT210" s="202"/>
      <c r="BU210" s="202"/>
      <c r="BV210" s="202"/>
      <c r="BW210" s="202"/>
      <c r="BX210" s="202"/>
      <c r="BY210" s="202"/>
      <c r="BZ210" s="202"/>
      <c r="CA210" s="202"/>
      <c r="CB210" s="202"/>
      <c r="CC210" s="202"/>
      <c r="CD210" s="202"/>
      <c r="CE210" s="202"/>
      <c r="CF210" s="202"/>
      <c r="CG210" s="202"/>
      <c r="CH210" s="202"/>
      <c r="CI210" s="202"/>
      <c r="CJ210" s="202"/>
      <c r="CK210" s="202"/>
      <c r="CL210" s="202"/>
      <c r="CM210" s="202"/>
      <c r="CN210" s="202"/>
      <c r="CO210" s="202"/>
      <c r="CP210" s="202"/>
      <c r="CQ210" s="202"/>
      <c r="CR210" s="202"/>
      <c r="CS210" s="202"/>
      <c r="CT210" s="202"/>
      <c r="CU210" s="202"/>
      <c r="CV210" s="202"/>
      <c r="CW210" s="202"/>
      <c r="CX210" s="202"/>
      <c r="CY210" s="202"/>
      <c r="CZ210" s="202"/>
      <c r="DA210" s="202"/>
      <c r="DB210" s="202"/>
      <c r="DC210" s="202"/>
      <c r="DD210" s="202"/>
      <c r="DE210" s="202"/>
      <c r="DF210" s="202"/>
      <c r="DG210" s="202"/>
      <c r="DH210" s="202"/>
      <c r="DI210" s="202"/>
      <c r="DJ210" s="202"/>
      <c r="DK210" s="202"/>
      <c r="DL210" s="202"/>
      <c r="DM210" s="202"/>
      <c r="DN210" s="202"/>
      <c r="DO210" s="202"/>
      <c r="DP210" s="202"/>
      <c r="DQ210" s="202"/>
      <c r="DR210" s="202"/>
      <c r="DS210" s="202"/>
      <c r="DT210" s="202"/>
      <c r="DU210" s="202"/>
      <c r="DV210" s="202"/>
      <c r="DW210" s="202"/>
      <c r="DX210" s="202"/>
      <c r="DY210" s="202"/>
      <c r="DZ210" s="202"/>
      <c r="EA210" s="202"/>
      <c r="EB210" s="202"/>
      <c r="EC210" s="202"/>
      <c r="ED210" s="202"/>
      <c r="EE210" s="202"/>
      <c r="EF210" s="202"/>
      <c r="EG210" s="202"/>
      <c r="EH210" s="202"/>
      <c r="EI210" s="202"/>
      <c r="EJ210" s="202"/>
      <c r="EK210" s="202"/>
      <c r="EL210" s="202"/>
      <c r="EM210" s="202"/>
      <c r="EN210" s="202"/>
      <c r="EO210" s="202"/>
      <c r="EP210" s="202"/>
      <c r="EQ210" s="202"/>
      <c r="ER210" s="202"/>
      <c r="ES210" s="202"/>
      <c r="ET210" s="202"/>
      <c r="EU210" s="202"/>
      <c r="EV210" s="202"/>
      <c r="EW210" s="202"/>
      <c r="EX210" s="202"/>
      <c r="EY210" s="202"/>
      <c r="EZ210" s="202"/>
      <c r="FA210" s="202"/>
      <c r="FB210" s="202"/>
      <c r="FC210" s="202"/>
      <c r="FD210" s="202"/>
      <c r="FE210" s="202"/>
      <c r="FF210" s="202"/>
      <c r="FG210" s="202"/>
      <c r="FH210" s="202"/>
      <c r="FI210" s="202"/>
      <c r="FJ210" s="202"/>
      <c r="FK210" s="202"/>
      <c r="FL210" s="202"/>
    </row>
    <row r="211" s="188" customFormat="1" ht="22.5" customHeight="1" spans="1:168">
      <c r="A211" s="223" t="s">
        <v>639</v>
      </c>
      <c r="B211" s="224" t="s">
        <v>640</v>
      </c>
      <c r="C211" s="211">
        <v>2633</v>
      </c>
      <c r="D211" s="214"/>
      <c r="E211" s="214"/>
      <c r="F211" s="214"/>
      <c r="G211" s="214"/>
      <c r="H211" s="214"/>
      <c r="I211" s="214"/>
      <c r="J211" s="214"/>
      <c r="K211" s="214"/>
      <c r="L211" s="214"/>
      <c r="M211" s="214"/>
      <c r="N211" s="214"/>
      <c r="O211" s="214"/>
      <c r="P211" s="214"/>
      <c r="Q211" s="214"/>
      <c r="R211" s="214"/>
      <c r="S211" s="214"/>
      <c r="T211" s="214"/>
      <c r="U211" s="214"/>
      <c r="V211" s="214"/>
      <c r="W211" s="214"/>
      <c r="X211" s="214"/>
      <c r="Y211" s="214"/>
      <c r="Z211" s="214"/>
      <c r="AA211" s="214"/>
      <c r="AB211" s="214"/>
      <c r="AC211" s="214"/>
      <c r="AD211" s="214"/>
      <c r="AE211" s="214"/>
      <c r="AF211" s="214"/>
      <c r="AG211" s="214"/>
      <c r="AH211" s="214"/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  <c r="BI211" s="214"/>
      <c r="BJ211" s="214"/>
      <c r="BK211" s="214"/>
      <c r="BL211" s="214"/>
      <c r="BM211" s="214"/>
      <c r="BN211" s="214"/>
      <c r="BO211" s="214"/>
      <c r="BP211" s="214"/>
      <c r="BQ211" s="214"/>
      <c r="BR211" s="214"/>
      <c r="BS211" s="214"/>
      <c r="BT211" s="214"/>
      <c r="BU211" s="214"/>
      <c r="BV211" s="214"/>
      <c r="BW211" s="214"/>
      <c r="BX211" s="214"/>
      <c r="BY211" s="214"/>
      <c r="BZ211" s="214"/>
      <c r="CA211" s="214"/>
      <c r="CB211" s="214"/>
      <c r="CC211" s="214"/>
      <c r="CD211" s="214"/>
      <c r="CE211" s="214"/>
      <c r="CF211" s="214"/>
      <c r="CG211" s="214"/>
      <c r="CH211" s="214"/>
      <c r="CI211" s="214"/>
      <c r="CJ211" s="214"/>
      <c r="CK211" s="214"/>
      <c r="CL211" s="214"/>
      <c r="CM211" s="214"/>
      <c r="CN211" s="214"/>
      <c r="CO211" s="214"/>
      <c r="CP211" s="214"/>
      <c r="CQ211" s="214"/>
      <c r="CR211" s="214"/>
      <c r="CS211" s="214"/>
      <c r="CT211" s="214"/>
      <c r="CU211" s="214"/>
      <c r="CV211" s="214"/>
      <c r="CW211" s="214"/>
      <c r="CX211" s="214"/>
      <c r="CY211" s="214"/>
      <c r="CZ211" s="214"/>
      <c r="DA211" s="214"/>
      <c r="DB211" s="214"/>
      <c r="DC211" s="214"/>
      <c r="DD211" s="214"/>
      <c r="DE211" s="214"/>
      <c r="DF211" s="214"/>
      <c r="DG211" s="214"/>
      <c r="DH211" s="214"/>
      <c r="DI211" s="214"/>
      <c r="DJ211" s="214"/>
      <c r="DK211" s="214"/>
      <c r="DL211" s="214"/>
      <c r="DM211" s="214"/>
      <c r="DN211" s="214"/>
      <c r="DO211" s="214"/>
      <c r="DP211" s="214"/>
      <c r="DQ211" s="214"/>
      <c r="DR211" s="214"/>
      <c r="DS211" s="214"/>
      <c r="DT211" s="214"/>
      <c r="DU211" s="214"/>
      <c r="DV211" s="214"/>
      <c r="DW211" s="214"/>
      <c r="DX211" s="214"/>
      <c r="DY211" s="214"/>
      <c r="DZ211" s="214"/>
      <c r="EA211" s="214"/>
      <c r="EB211" s="214"/>
      <c r="EC211" s="214"/>
      <c r="ED211" s="214"/>
      <c r="EE211" s="214"/>
      <c r="EF211" s="214"/>
      <c r="EG211" s="214"/>
      <c r="EH211" s="214"/>
      <c r="EI211" s="214"/>
      <c r="EJ211" s="214"/>
      <c r="EK211" s="214"/>
      <c r="EL211" s="214"/>
      <c r="EM211" s="214"/>
      <c r="EN211" s="214"/>
      <c r="EO211" s="214"/>
      <c r="EP211" s="214"/>
      <c r="EQ211" s="214"/>
      <c r="ER211" s="214"/>
      <c r="ES211" s="214"/>
      <c r="ET211" s="214"/>
      <c r="EU211" s="214"/>
      <c r="EV211" s="214"/>
      <c r="EW211" s="214"/>
      <c r="EX211" s="214"/>
      <c r="EY211" s="214"/>
      <c r="EZ211" s="214"/>
      <c r="FA211" s="214"/>
      <c r="FB211" s="214"/>
      <c r="FC211" s="214"/>
      <c r="FD211" s="214"/>
      <c r="FE211" s="214"/>
      <c r="FF211" s="214"/>
      <c r="FG211" s="214"/>
      <c r="FH211" s="214"/>
      <c r="FI211" s="214"/>
      <c r="FJ211" s="214"/>
      <c r="FK211" s="214"/>
      <c r="FL211" s="214"/>
    </row>
    <row r="212" s="188" customFormat="1" ht="22.5" customHeight="1" spans="1:168">
      <c r="A212" s="225" t="s">
        <v>641</v>
      </c>
      <c r="B212" s="226" t="s">
        <v>642</v>
      </c>
      <c r="C212" s="208">
        <v>29250</v>
      </c>
      <c r="D212" s="214"/>
      <c r="E212" s="214"/>
      <c r="F212" s="214"/>
      <c r="G212" s="214"/>
      <c r="H212" s="214"/>
      <c r="I212" s="214"/>
      <c r="J212" s="214"/>
      <c r="K212" s="214"/>
      <c r="L212" s="214"/>
      <c r="M212" s="214"/>
      <c r="N212" s="214"/>
      <c r="O212" s="214"/>
      <c r="P212" s="214"/>
      <c r="Q212" s="214"/>
      <c r="R212" s="214"/>
      <c r="S212" s="214"/>
      <c r="T212" s="214"/>
      <c r="U212" s="214"/>
      <c r="V212" s="214"/>
      <c r="W212" s="214"/>
      <c r="X212" s="214"/>
      <c r="Y212" s="214"/>
      <c r="Z212" s="214"/>
      <c r="AA212" s="214"/>
      <c r="AB212" s="214"/>
      <c r="AC212" s="214"/>
      <c r="AD212" s="214"/>
      <c r="AE212" s="214"/>
      <c r="AF212" s="214"/>
      <c r="AG212" s="214"/>
      <c r="AH212" s="214"/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  <c r="BI212" s="214"/>
      <c r="BJ212" s="214"/>
      <c r="BK212" s="214"/>
      <c r="BL212" s="214"/>
      <c r="BM212" s="214"/>
      <c r="BN212" s="214"/>
      <c r="BO212" s="214"/>
      <c r="BP212" s="214"/>
      <c r="BQ212" s="214"/>
      <c r="BR212" s="214"/>
      <c r="BS212" s="214"/>
      <c r="BT212" s="214"/>
      <c r="BU212" s="214"/>
      <c r="BV212" s="214"/>
      <c r="BW212" s="214"/>
      <c r="BX212" s="214"/>
      <c r="BY212" s="214"/>
      <c r="BZ212" s="214"/>
      <c r="CA212" s="214"/>
      <c r="CB212" s="214"/>
      <c r="CC212" s="214"/>
      <c r="CD212" s="214"/>
      <c r="CE212" s="214"/>
      <c r="CF212" s="214"/>
      <c r="CG212" s="214"/>
      <c r="CH212" s="214"/>
      <c r="CI212" s="214"/>
      <c r="CJ212" s="214"/>
      <c r="CK212" s="214"/>
      <c r="CL212" s="214"/>
      <c r="CM212" s="214"/>
      <c r="CN212" s="214"/>
      <c r="CO212" s="214"/>
      <c r="CP212" s="214"/>
      <c r="CQ212" s="214"/>
      <c r="CR212" s="214"/>
      <c r="CS212" s="214"/>
      <c r="CT212" s="214"/>
      <c r="CU212" s="214"/>
      <c r="CV212" s="214"/>
      <c r="CW212" s="214"/>
      <c r="CX212" s="214"/>
      <c r="CY212" s="214"/>
      <c r="CZ212" s="214"/>
      <c r="DA212" s="214"/>
      <c r="DB212" s="214"/>
      <c r="DC212" s="214"/>
      <c r="DD212" s="214"/>
      <c r="DE212" s="214"/>
      <c r="DF212" s="214"/>
      <c r="DG212" s="214"/>
      <c r="DH212" s="214"/>
      <c r="DI212" s="214"/>
      <c r="DJ212" s="214"/>
      <c r="DK212" s="214"/>
      <c r="DL212" s="214"/>
      <c r="DM212" s="214"/>
      <c r="DN212" s="214"/>
      <c r="DO212" s="214"/>
      <c r="DP212" s="214"/>
      <c r="DQ212" s="214"/>
      <c r="DR212" s="214"/>
      <c r="DS212" s="214"/>
      <c r="DT212" s="214"/>
      <c r="DU212" s="214"/>
      <c r="DV212" s="214"/>
      <c r="DW212" s="214"/>
      <c r="DX212" s="214"/>
      <c r="DY212" s="214"/>
      <c r="DZ212" s="214"/>
      <c r="EA212" s="214"/>
      <c r="EB212" s="214"/>
      <c r="EC212" s="214"/>
      <c r="ED212" s="214"/>
      <c r="EE212" s="214"/>
      <c r="EF212" s="214"/>
      <c r="EG212" s="214"/>
      <c r="EH212" s="214"/>
      <c r="EI212" s="214"/>
      <c r="EJ212" s="214"/>
      <c r="EK212" s="214"/>
      <c r="EL212" s="214"/>
      <c r="EM212" s="214"/>
      <c r="EN212" s="214"/>
      <c r="EO212" s="214"/>
      <c r="EP212" s="214"/>
      <c r="EQ212" s="214"/>
      <c r="ER212" s="214"/>
      <c r="ES212" s="214"/>
      <c r="ET212" s="214"/>
      <c r="EU212" s="214"/>
      <c r="EV212" s="214"/>
      <c r="EW212" s="214"/>
      <c r="EX212" s="214"/>
      <c r="EY212" s="214"/>
      <c r="EZ212" s="214"/>
      <c r="FA212" s="214"/>
      <c r="FB212" s="214"/>
      <c r="FC212" s="214"/>
      <c r="FD212" s="214"/>
      <c r="FE212" s="214"/>
      <c r="FF212" s="214"/>
      <c r="FG212" s="214"/>
      <c r="FH212" s="214"/>
      <c r="FI212" s="214"/>
      <c r="FJ212" s="214"/>
      <c r="FK212" s="214"/>
      <c r="FL212" s="214"/>
    </row>
    <row r="213" s="188" customFormat="1" ht="22.5" customHeight="1" spans="1:168">
      <c r="A213" s="212" t="s">
        <v>643</v>
      </c>
      <c r="B213" s="213" t="s">
        <v>644</v>
      </c>
      <c r="C213" s="211">
        <v>29212</v>
      </c>
      <c r="D213" s="214"/>
      <c r="E213" s="214"/>
      <c r="F213" s="214"/>
      <c r="G213" s="214"/>
      <c r="H213" s="214"/>
      <c r="I213" s="214"/>
      <c r="J213" s="214"/>
      <c r="K213" s="214"/>
      <c r="L213" s="214"/>
      <c r="M213" s="214"/>
      <c r="N213" s="214"/>
      <c r="O213" s="214"/>
      <c r="P213" s="214"/>
      <c r="Q213" s="214"/>
      <c r="R213" s="214"/>
      <c r="S213" s="214"/>
      <c r="T213" s="214"/>
      <c r="U213" s="214"/>
      <c r="V213" s="214"/>
      <c r="W213" s="214"/>
      <c r="X213" s="214"/>
      <c r="Y213" s="214"/>
      <c r="Z213" s="214"/>
      <c r="AA213" s="214"/>
      <c r="AB213" s="214"/>
      <c r="AC213" s="214"/>
      <c r="AD213" s="214"/>
      <c r="AE213" s="214"/>
      <c r="AF213" s="214"/>
      <c r="AG213" s="214"/>
      <c r="AH213" s="214"/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  <c r="BI213" s="214"/>
      <c r="BJ213" s="214"/>
      <c r="BK213" s="214"/>
      <c r="BL213" s="214"/>
      <c r="BM213" s="214"/>
      <c r="BN213" s="214"/>
      <c r="BO213" s="214"/>
      <c r="BP213" s="214"/>
      <c r="BQ213" s="214"/>
      <c r="BR213" s="214"/>
      <c r="BS213" s="214"/>
      <c r="BT213" s="214"/>
      <c r="BU213" s="214"/>
      <c r="BV213" s="214"/>
      <c r="BW213" s="214"/>
      <c r="BX213" s="214"/>
      <c r="BY213" s="214"/>
      <c r="BZ213" s="214"/>
      <c r="CA213" s="214"/>
      <c r="CB213" s="214"/>
      <c r="CC213" s="214"/>
      <c r="CD213" s="214"/>
      <c r="CE213" s="214"/>
      <c r="CF213" s="214"/>
      <c r="CG213" s="214"/>
      <c r="CH213" s="214"/>
      <c r="CI213" s="214"/>
      <c r="CJ213" s="214"/>
      <c r="CK213" s="214"/>
      <c r="CL213" s="214"/>
      <c r="CM213" s="214"/>
      <c r="CN213" s="214"/>
      <c r="CO213" s="214"/>
      <c r="CP213" s="214"/>
      <c r="CQ213" s="214"/>
      <c r="CR213" s="214"/>
      <c r="CS213" s="214"/>
      <c r="CT213" s="214"/>
      <c r="CU213" s="214"/>
      <c r="CV213" s="214"/>
      <c r="CW213" s="214"/>
      <c r="CX213" s="214"/>
      <c r="CY213" s="214"/>
      <c r="CZ213" s="214"/>
      <c r="DA213" s="214"/>
      <c r="DB213" s="214"/>
      <c r="DC213" s="214"/>
      <c r="DD213" s="214"/>
      <c r="DE213" s="214"/>
      <c r="DF213" s="214"/>
      <c r="DG213" s="214"/>
      <c r="DH213" s="214"/>
      <c r="DI213" s="214"/>
      <c r="DJ213" s="214"/>
      <c r="DK213" s="214"/>
      <c r="DL213" s="214"/>
      <c r="DM213" s="214"/>
      <c r="DN213" s="214"/>
      <c r="DO213" s="214"/>
      <c r="DP213" s="214"/>
      <c r="DQ213" s="214"/>
      <c r="DR213" s="214"/>
      <c r="DS213" s="214"/>
      <c r="DT213" s="214"/>
      <c r="DU213" s="214"/>
      <c r="DV213" s="214"/>
      <c r="DW213" s="214"/>
      <c r="DX213" s="214"/>
      <c r="DY213" s="214"/>
      <c r="DZ213" s="214"/>
      <c r="EA213" s="214"/>
      <c r="EB213" s="214"/>
      <c r="EC213" s="214"/>
      <c r="ED213" s="214"/>
      <c r="EE213" s="214"/>
      <c r="EF213" s="214"/>
      <c r="EG213" s="214"/>
      <c r="EH213" s="214"/>
      <c r="EI213" s="214"/>
      <c r="EJ213" s="214"/>
      <c r="EK213" s="214"/>
      <c r="EL213" s="214"/>
      <c r="EM213" s="214"/>
      <c r="EN213" s="214"/>
      <c r="EO213" s="214"/>
      <c r="EP213" s="214"/>
      <c r="EQ213" s="214"/>
      <c r="ER213" s="214"/>
      <c r="ES213" s="214"/>
      <c r="ET213" s="214"/>
      <c r="EU213" s="214"/>
      <c r="EV213" s="214"/>
      <c r="EW213" s="214"/>
      <c r="EX213" s="214"/>
      <c r="EY213" s="214"/>
      <c r="EZ213" s="214"/>
      <c r="FA213" s="214"/>
      <c r="FB213" s="214"/>
      <c r="FC213" s="214"/>
      <c r="FD213" s="214"/>
      <c r="FE213" s="214"/>
      <c r="FF213" s="214"/>
      <c r="FG213" s="214"/>
      <c r="FH213" s="214"/>
      <c r="FI213" s="214"/>
      <c r="FJ213" s="214"/>
      <c r="FK213" s="214"/>
      <c r="FL213" s="214"/>
    </row>
    <row r="214" s="188" customFormat="1" ht="22.5" customHeight="1" spans="1:168">
      <c r="A214" s="223" t="s">
        <v>645</v>
      </c>
      <c r="B214" s="224" t="s">
        <v>646</v>
      </c>
      <c r="C214" s="211">
        <v>38</v>
      </c>
      <c r="D214" s="214"/>
      <c r="E214" s="214"/>
      <c r="F214" s="214"/>
      <c r="G214" s="214"/>
      <c r="H214" s="214"/>
      <c r="I214" s="214"/>
      <c r="J214" s="214"/>
      <c r="K214" s="214"/>
      <c r="L214" s="214"/>
      <c r="M214" s="214"/>
      <c r="N214" s="214"/>
      <c r="O214" s="214"/>
      <c r="P214" s="214"/>
      <c r="Q214" s="214"/>
      <c r="R214" s="214"/>
      <c r="S214" s="214"/>
      <c r="T214" s="214"/>
      <c r="U214" s="214"/>
      <c r="V214" s="214"/>
      <c r="W214" s="214"/>
      <c r="X214" s="214"/>
      <c r="Y214" s="214"/>
      <c r="Z214" s="214"/>
      <c r="AA214" s="214"/>
      <c r="AB214" s="214"/>
      <c r="AC214" s="214"/>
      <c r="AD214" s="214"/>
      <c r="AE214" s="214"/>
      <c r="AF214" s="214"/>
      <c r="AG214" s="214"/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  <c r="BI214" s="214"/>
      <c r="BJ214" s="214"/>
      <c r="BK214" s="214"/>
      <c r="BL214" s="214"/>
      <c r="BM214" s="214"/>
      <c r="BN214" s="214"/>
      <c r="BO214" s="214"/>
      <c r="BP214" s="214"/>
      <c r="BQ214" s="214"/>
      <c r="BR214" s="214"/>
      <c r="BS214" s="214"/>
      <c r="BT214" s="214"/>
      <c r="BU214" s="214"/>
      <c r="BV214" s="214"/>
      <c r="BW214" s="214"/>
      <c r="BX214" s="214"/>
      <c r="BY214" s="214"/>
      <c r="BZ214" s="214"/>
      <c r="CA214" s="214"/>
      <c r="CB214" s="214"/>
      <c r="CC214" s="214"/>
      <c r="CD214" s="214"/>
      <c r="CE214" s="214"/>
      <c r="CF214" s="214"/>
      <c r="CG214" s="214"/>
      <c r="CH214" s="214"/>
      <c r="CI214" s="214"/>
      <c r="CJ214" s="214"/>
      <c r="CK214" s="214"/>
      <c r="CL214" s="214"/>
      <c r="CM214" s="214"/>
      <c r="CN214" s="214"/>
      <c r="CO214" s="214"/>
      <c r="CP214" s="214"/>
      <c r="CQ214" s="214"/>
      <c r="CR214" s="214"/>
      <c r="CS214" s="214"/>
      <c r="CT214" s="214"/>
      <c r="CU214" s="214"/>
      <c r="CV214" s="214"/>
      <c r="CW214" s="214"/>
      <c r="CX214" s="214"/>
      <c r="CY214" s="214"/>
      <c r="CZ214" s="214"/>
      <c r="DA214" s="214"/>
      <c r="DB214" s="214"/>
      <c r="DC214" s="214"/>
      <c r="DD214" s="214"/>
      <c r="DE214" s="214"/>
      <c r="DF214" s="214"/>
      <c r="DG214" s="214"/>
      <c r="DH214" s="214"/>
      <c r="DI214" s="214"/>
      <c r="DJ214" s="214"/>
      <c r="DK214" s="214"/>
      <c r="DL214" s="214"/>
      <c r="DM214" s="214"/>
      <c r="DN214" s="214"/>
      <c r="DO214" s="214"/>
      <c r="DP214" s="214"/>
      <c r="DQ214" s="214"/>
      <c r="DR214" s="214"/>
      <c r="DS214" s="214"/>
      <c r="DT214" s="214"/>
      <c r="DU214" s="214"/>
      <c r="DV214" s="214"/>
      <c r="DW214" s="214"/>
      <c r="DX214" s="214"/>
      <c r="DY214" s="214"/>
      <c r="DZ214" s="214"/>
      <c r="EA214" s="214"/>
      <c r="EB214" s="214"/>
      <c r="EC214" s="214"/>
      <c r="ED214" s="214"/>
      <c r="EE214" s="214"/>
      <c r="EF214" s="214"/>
      <c r="EG214" s="214"/>
      <c r="EH214" s="214"/>
      <c r="EI214" s="214"/>
      <c r="EJ214" s="214"/>
      <c r="EK214" s="214"/>
      <c r="EL214" s="214"/>
      <c r="EM214" s="214"/>
      <c r="EN214" s="214"/>
      <c r="EO214" s="214"/>
      <c r="EP214" s="214"/>
      <c r="EQ214" s="214"/>
      <c r="ER214" s="214"/>
      <c r="ES214" s="214"/>
      <c r="ET214" s="214"/>
      <c r="EU214" s="214"/>
      <c r="EV214" s="214"/>
      <c r="EW214" s="214"/>
      <c r="EX214" s="214"/>
      <c r="EY214" s="214"/>
      <c r="EZ214" s="214"/>
      <c r="FA214" s="214"/>
      <c r="FB214" s="214"/>
      <c r="FC214" s="214"/>
      <c r="FD214" s="214"/>
      <c r="FE214" s="214"/>
      <c r="FF214" s="214"/>
      <c r="FG214" s="214"/>
      <c r="FH214" s="214"/>
      <c r="FI214" s="214"/>
      <c r="FJ214" s="214"/>
      <c r="FK214" s="214"/>
      <c r="FL214" s="214"/>
    </row>
    <row r="215" s="188" customFormat="1" ht="22.5" customHeight="1" spans="1:168">
      <c r="A215" s="225" t="s">
        <v>647</v>
      </c>
      <c r="B215" s="226" t="s">
        <v>648</v>
      </c>
      <c r="C215" s="208">
        <v>500</v>
      </c>
      <c r="D215" s="214"/>
      <c r="E215" s="214"/>
      <c r="F215" s="214"/>
      <c r="G215" s="214"/>
      <c r="H215" s="214"/>
      <c r="I215" s="214"/>
      <c r="J215" s="214"/>
      <c r="K215" s="214"/>
      <c r="L215" s="214"/>
      <c r="M215" s="214"/>
      <c r="N215" s="214"/>
      <c r="O215" s="214"/>
      <c r="P215" s="214"/>
      <c r="Q215" s="214"/>
      <c r="R215" s="214"/>
      <c r="S215" s="214"/>
      <c r="T215" s="214"/>
      <c r="U215" s="214"/>
      <c r="V215" s="214"/>
      <c r="W215" s="214"/>
      <c r="X215" s="214"/>
      <c r="Y215" s="214"/>
      <c r="Z215" s="214"/>
      <c r="AA215" s="214"/>
      <c r="AB215" s="214"/>
      <c r="AC215" s="214"/>
      <c r="AD215" s="214"/>
      <c r="AE215" s="214"/>
      <c r="AF215" s="214"/>
      <c r="AG215" s="214"/>
      <c r="AH215" s="214"/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  <c r="BI215" s="214"/>
      <c r="BJ215" s="214"/>
      <c r="BK215" s="214"/>
      <c r="BL215" s="214"/>
      <c r="BM215" s="214"/>
      <c r="BN215" s="214"/>
      <c r="BO215" s="214"/>
      <c r="BP215" s="214"/>
      <c r="BQ215" s="214"/>
      <c r="BR215" s="214"/>
      <c r="BS215" s="214"/>
      <c r="BT215" s="214"/>
      <c r="BU215" s="214"/>
      <c r="BV215" s="214"/>
      <c r="BW215" s="214"/>
      <c r="BX215" s="214"/>
      <c r="BY215" s="214"/>
      <c r="BZ215" s="214"/>
      <c r="CA215" s="214"/>
      <c r="CB215" s="214"/>
      <c r="CC215" s="214"/>
      <c r="CD215" s="214"/>
      <c r="CE215" s="214"/>
      <c r="CF215" s="214"/>
      <c r="CG215" s="214"/>
      <c r="CH215" s="214"/>
      <c r="CI215" s="214"/>
      <c r="CJ215" s="214"/>
      <c r="CK215" s="214"/>
      <c r="CL215" s="214"/>
      <c r="CM215" s="214"/>
      <c r="CN215" s="214"/>
      <c r="CO215" s="214"/>
      <c r="CP215" s="214"/>
      <c r="CQ215" s="214"/>
      <c r="CR215" s="214"/>
      <c r="CS215" s="214"/>
      <c r="CT215" s="214"/>
      <c r="CU215" s="214"/>
      <c r="CV215" s="214"/>
      <c r="CW215" s="214"/>
      <c r="CX215" s="214"/>
      <c r="CY215" s="214"/>
      <c r="CZ215" s="214"/>
      <c r="DA215" s="214"/>
      <c r="DB215" s="214"/>
      <c r="DC215" s="214"/>
      <c r="DD215" s="214"/>
      <c r="DE215" s="214"/>
      <c r="DF215" s="214"/>
      <c r="DG215" s="214"/>
      <c r="DH215" s="214"/>
      <c r="DI215" s="214"/>
      <c r="DJ215" s="214"/>
      <c r="DK215" s="214"/>
      <c r="DL215" s="214"/>
      <c r="DM215" s="214"/>
      <c r="DN215" s="214"/>
      <c r="DO215" s="214"/>
      <c r="DP215" s="214"/>
      <c r="DQ215" s="214"/>
      <c r="DR215" s="214"/>
      <c r="DS215" s="214"/>
      <c r="DT215" s="214"/>
      <c r="DU215" s="214"/>
      <c r="DV215" s="214"/>
      <c r="DW215" s="214"/>
      <c r="DX215" s="214"/>
      <c r="DY215" s="214"/>
      <c r="DZ215" s="214"/>
      <c r="EA215" s="214"/>
      <c r="EB215" s="214"/>
      <c r="EC215" s="214"/>
      <c r="ED215" s="214"/>
      <c r="EE215" s="214"/>
      <c r="EF215" s="214"/>
      <c r="EG215" s="214"/>
      <c r="EH215" s="214"/>
      <c r="EI215" s="214"/>
      <c r="EJ215" s="214"/>
      <c r="EK215" s="214"/>
      <c r="EL215" s="214"/>
      <c r="EM215" s="214"/>
      <c r="EN215" s="214"/>
      <c r="EO215" s="214"/>
      <c r="EP215" s="214"/>
      <c r="EQ215" s="214"/>
      <c r="ER215" s="214"/>
      <c r="ES215" s="214"/>
      <c r="ET215" s="214"/>
      <c r="EU215" s="214"/>
      <c r="EV215" s="214"/>
      <c r="EW215" s="214"/>
      <c r="EX215" s="214"/>
      <c r="EY215" s="214"/>
      <c r="EZ215" s="214"/>
      <c r="FA215" s="214"/>
      <c r="FB215" s="214"/>
      <c r="FC215" s="214"/>
      <c r="FD215" s="214"/>
      <c r="FE215" s="214"/>
      <c r="FF215" s="214"/>
      <c r="FG215" s="214"/>
      <c r="FH215" s="214"/>
      <c r="FI215" s="214"/>
      <c r="FJ215" s="214"/>
      <c r="FK215" s="214"/>
      <c r="FL215" s="214"/>
    </row>
    <row r="216" s="187" customFormat="1" ht="22.5" customHeight="1" spans="1:168">
      <c r="A216" s="215" t="s">
        <v>649</v>
      </c>
      <c r="B216" s="216" t="s">
        <v>650</v>
      </c>
      <c r="C216" s="211">
        <v>500</v>
      </c>
      <c r="D216" s="202"/>
      <c r="E216" s="202"/>
      <c r="F216" s="202"/>
      <c r="G216" s="202"/>
      <c r="H216" s="202"/>
      <c r="I216" s="202"/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  <c r="V216" s="202"/>
      <c r="W216" s="202"/>
      <c r="X216" s="202"/>
      <c r="Y216" s="202"/>
      <c r="Z216" s="202"/>
      <c r="AA216" s="202"/>
      <c r="AB216" s="202"/>
      <c r="AC216" s="202"/>
      <c r="AD216" s="202"/>
      <c r="AE216" s="202"/>
      <c r="AF216" s="202"/>
      <c r="AG216" s="202"/>
      <c r="AH216" s="202"/>
      <c r="AI216" s="202"/>
      <c r="AJ216" s="202"/>
      <c r="AK216" s="202"/>
      <c r="AL216" s="202"/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  <c r="BC216" s="202"/>
      <c r="BD216" s="202"/>
      <c r="BE216" s="202"/>
      <c r="BF216" s="202"/>
      <c r="BG216" s="202"/>
      <c r="BH216" s="202"/>
      <c r="BI216" s="202"/>
      <c r="BJ216" s="202"/>
      <c r="BK216" s="202"/>
      <c r="BL216" s="202"/>
      <c r="BM216" s="202"/>
      <c r="BN216" s="202"/>
      <c r="BO216" s="202"/>
      <c r="BP216" s="202"/>
      <c r="BQ216" s="202"/>
      <c r="BR216" s="202"/>
      <c r="BS216" s="202"/>
      <c r="BT216" s="202"/>
      <c r="BU216" s="202"/>
      <c r="BV216" s="202"/>
      <c r="BW216" s="202"/>
      <c r="BX216" s="202"/>
      <c r="BY216" s="202"/>
      <c r="BZ216" s="202"/>
      <c r="CA216" s="202"/>
      <c r="CB216" s="202"/>
      <c r="CC216" s="202"/>
      <c r="CD216" s="202"/>
      <c r="CE216" s="202"/>
      <c r="CF216" s="202"/>
      <c r="CG216" s="202"/>
      <c r="CH216" s="202"/>
      <c r="CI216" s="202"/>
      <c r="CJ216" s="202"/>
      <c r="CK216" s="202"/>
      <c r="CL216" s="202"/>
      <c r="CM216" s="202"/>
      <c r="CN216" s="202"/>
      <c r="CO216" s="202"/>
      <c r="CP216" s="202"/>
      <c r="CQ216" s="202"/>
      <c r="CR216" s="202"/>
      <c r="CS216" s="202"/>
      <c r="CT216" s="202"/>
      <c r="CU216" s="202"/>
      <c r="CV216" s="202"/>
      <c r="CW216" s="202"/>
      <c r="CX216" s="202"/>
      <c r="CY216" s="202"/>
      <c r="CZ216" s="202"/>
      <c r="DA216" s="202"/>
      <c r="DB216" s="202"/>
      <c r="DC216" s="202"/>
      <c r="DD216" s="202"/>
      <c r="DE216" s="202"/>
      <c r="DF216" s="202"/>
      <c r="DG216" s="202"/>
      <c r="DH216" s="202"/>
      <c r="DI216" s="202"/>
      <c r="DJ216" s="202"/>
      <c r="DK216" s="202"/>
      <c r="DL216" s="202"/>
      <c r="DM216" s="202"/>
      <c r="DN216" s="202"/>
      <c r="DO216" s="202"/>
      <c r="DP216" s="202"/>
      <c r="DQ216" s="202"/>
      <c r="DR216" s="202"/>
      <c r="DS216" s="202"/>
      <c r="DT216" s="202"/>
      <c r="DU216" s="202"/>
      <c r="DV216" s="202"/>
      <c r="DW216" s="202"/>
      <c r="DX216" s="202"/>
      <c r="DY216" s="202"/>
      <c r="DZ216" s="202"/>
      <c r="EA216" s="202"/>
      <c r="EB216" s="202"/>
      <c r="EC216" s="202"/>
      <c r="ED216" s="202"/>
      <c r="EE216" s="202"/>
      <c r="EF216" s="202"/>
      <c r="EG216" s="202"/>
      <c r="EH216" s="202"/>
      <c r="EI216" s="202"/>
      <c r="EJ216" s="202"/>
      <c r="EK216" s="202"/>
      <c r="EL216" s="202"/>
      <c r="EM216" s="202"/>
      <c r="EN216" s="202"/>
      <c r="EO216" s="202"/>
      <c r="EP216" s="202"/>
      <c r="EQ216" s="202"/>
      <c r="ER216" s="202"/>
      <c r="ES216" s="202"/>
      <c r="ET216" s="202"/>
      <c r="EU216" s="202"/>
      <c r="EV216" s="202"/>
      <c r="EW216" s="202"/>
      <c r="EX216" s="202"/>
      <c r="EY216" s="202"/>
      <c r="EZ216" s="202"/>
      <c r="FA216" s="202"/>
      <c r="FB216" s="202"/>
      <c r="FC216" s="202"/>
      <c r="FD216" s="202"/>
      <c r="FE216" s="202"/>
      <c r="FF216" s="202"/>
      <c r="FG216" s="202"/>
      <c r="FH216" s="202"/>
      <c r="FI216" s="202"/>
      <c r="FJ216" s="202"/>
      <c r="FK216" s="202"/>
      <c r="FL216" s="202"/>
    </row>
    <row r="217" s="187" customFormat="1" ht="22.5" customHeight="1" spans="1:168">
      <c r="A217" s="217" t="s">
        <v>651</v>
      </c>
      <c r="B217" s="218" t="s">
        <v>652</v>
      </c>
      <c r="C217" s="208">
        <v>705</v>
      </c>
      <c r="D217" s="202"/>
      <c r="E217" s="202"/>
      <c r="F217" s="202"/>
      <c r="G217" s="202"/>
      <c r="H217" s="202"/>
      <c r="I217" s="202"/>
      <c r="J217" s="202"/>
      <c r="K217" s="202"/>
      <c r="L217" s="202"/>
      <c r="M217" s="202"/>
      <c r="N217" s="202"/>
      <c r="O217" s="202"/>
      <c r="P217" s="202"/>
      <c r="Q217" s="202"/>
      <c r="R217" s="202"/>
      <c r="S217" s="202"/>
      <c r="T217" s="202"/>
      <c r="U217" s="202"/>
      <c r="V217" s="202"/>
      <c r="W217" s="202"/>
      <c r="X217" s="202"/>
      <c r="Y217" s="202"/>
      <c r="Z217" s="202"/>
      <c r="AA217" s="202"/>
      <c r="AB217" s="202"/>
      <c r="AC217" s="202"/>
      <c r="AD217" s="202"/>
      <c r="AE217" s="202"/>
      <c r="AF217" s="202"/>
      <c r="AG217" s="202"/>
      <c r="AH217" s="202"/>
      <c r="AI217" s="202"/>
      <c r="AJ217" s="202"/>
      <c r="AK217" s="202"/>
      <c r="AL217" s="202"/>
      <c r="AM217" s="202"/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/>
      <c r="BC217" s="202"/>
      <c r="BD217" s="202"/>
      <c r="BE217" s="202"/>
      <c r="BF217" s="202"/>
      <c r="BG217" s="202"/>
      <c r="BH217" s="202"/>
      <c r="BI217" s="202"/>
      <c r="BJ217" s="202"/>
      <c r="BK217" s="202"/>
      <c r="BL217" s="202"/>
      <c r="BM217" s="202"/>
      <c r="BN217" s="202"/>
      <c r="BO217" s="202"/>
      <c r="BP217" s="202"/>
      <c r="BQ217" s="202"/>
      <c r="BR217" s="202"/>
      <c r="BS217" s="202"/>
      <c r="BT217" s="202"/>
      <c r="BU217" s="202"/>
      <c r="BV217" s="202"/>
      <c r="BW217" s="202"/>
      <c r="BX217" s="202"/>
      <c r="BY217" s="202"/>
      <c r="BZ217" s="202"/>
      <c r="CA217" s="202"/>
      <c r="CB217" s="202"/>
      <c r="CC217" s="202"/>
      <c r="CD217" s="202"/>
      <c r="CE217" s="202"/>
      <c r="CF217" s="202"/>
      <c r="CG217" s="202"/>
      <c r="CH217" s="202"/>
      <c r="CI217" s="202"/>
      <c r="CJ217" s="202"/>
      <c r="CK217" s="202"/>
      <c r="CL217" s="202"/>
      <c r="CM217" s="202"/>
      <c r="CN217" s="202"/>
      <c r="CO217" s="202"/>
      <c r="CP217" s="202"/>
      <c r="CQ217" s="202"/>
      <c r="CR217" s="202"/>
      <c r="CS217" s="202"/>
      <c r="CT217" s="202"/>
      <c r="CU217" s="202"/>
      <c r="CV217" s="202"/>
      <c r="CW217" s="202"/>
      <c r="CX217" s="202"/>
      <c r="CY217" s="202"/>
      <c r="CZ217" s="202"/>
      <c r="DA217" s="202"/>
      <c r="DB217" s="202"/>
      <c r="DC217" s="202"/>
      <c r="DD217" s="202"/>
      <c r="DE217" s="202"/>
      <c r="DF217" s="202"/>
      <c r="DG217" s="202"/>
      <c r="DH217" s="202"/>
      <c r="DI217" s="202"/>
      <c r="DJ217" s="202"/>
      <c r="DK217" s="202"/>
      <c r="DL217" s="202"/>
      <c r="DM217" s="202"/>
      <c r="DN217" s="202"/>
      <c r="DO217" s="202"/>
      <c r="DP217" s="202"/>
      <c r="DQ217" s="202"/>
      <c r="DR217" s="202"/>
      <c r="DS217" s="202"/>
      <c r="DT217" s="202"/>
      <c r="DU217" s="202"/>
      <c r="DV217" s="202"/>
      <c r="DW217" s="202"/>
      <c r="DX217" s="202"/>
      <c r="DY217" s="202"/>
      <c r="DZ217" s="202"/>
      <c r="EA217" s="202"/>
      <c r="EB217" s="202"/>
      <c r="EC217" s="202"/>
      <c r="ED217" s="202"/>
      <c r="EE217" s="202"/>
      <c r="EF217" s="202"/>
      <c r="EG217" s="202"/>
      <c r="EH217" s="202"/>
      <c r="EI217" s="202"/>
      <c r="EJ217" s="202"/>
      <c r="EK217" s="202"/>
      <c r="EL217" s="202"/>
      <c r="EM217" s="202"/>
      <c r="EN217" s="202"/>
      <c r="EO217" s="202"/>
      <c r="EP217" s="202"/>
      <c r="EQ217" s="202"/>
      <c r="ER217" s="202"/>
      <c r="ES217" s="202"/>
      <c r="ET217" s="202"/>
      <c r="EU217" s="202"/>
      <c r="EV217" s="202"/>
      <c r="EW217" s="202"/>
      <c r="EX217" s="202"/>
      <c r="EY217" s="202"/>
      <c r="EZ217" s="202"/>
      <c r="FA217" s="202"/>
      <c r="FB217" s="202"/>
      <c r="FC217" s="202"/>
      <c r="FD217" s="202"/>
      <c r="FE217" s="202"/>
      <c r="FF217" s="202"/>
      <c r="FG217" s="202"/>
      <c r="FH217" s="202"/>
      <c r="FI217" s="202"/>
      <c r="FJ217" s="202"/>
      <c r="FK217" s="202"/>
      <c r="FL217" s="202"/>
    </row>
    <row r="218" s="187" customFormat="1" ht="22.5" customHeight="1" spans="1:168">
      <c r="A218" s="209" t="s">
        <v>653</v>
      </c>
      <c r="B218" s="210" t="s">
        <v>282</v>
      </c>
      <c r="C218" s="211">
        <v>705</v>
      </c>
      <c r="D218" s="202"/>
      <c r="E218" s="202"/>
      <c r="F218" s="202"/>
      <c r="G218" s="202"/>
      <c r="H218" s="202"/>
      <c r="I218" s="202"/>
      <c r="J218" s="202"/>
      <c r="K218" s="202"/>
      <c r="L218" s="202"/>
      <c r="M218" s="202"/>
      <c r="N218" s="202"/>
      <c r="O218" s="202"/>
      <c r="P218" s="202"/>
      <c r="Q218" s="202"/>
      <c r="R218" s="202"/>
      <c r="S218" s="202"/>
      <c r="T218" s="202"/>
      <c r="U218" s="202"/>
      <c r="V218" s="202"/>
      <c r="W218" s="202"/>
      <c r="X218" s="202"/>
      <c r="Y218" s="202"/>
      <c r="Z218" s="202"/>
      <c r="AA218" s="202"/>
      <c r="AB218" s="202"/>
      <c r="AC218" s="202"/>
      <c r="AD218" s="202"/>
      <c r="AE218" s="202"/>
      <c r="AF218" s="202"/>
      <c r="AG218" s="202"/>
      <c r="AH218" s="202"/>
      <c r="AI218" s="202"/>
      <c r="AJ218" s="202"/>
      <c r="AK218" s="202"/>
      <c r="AL218" s="202"/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202"/>
      <c r="BA218" s="202"/>
      <c r="BB218" s="202"/>
      <c r="BC218" s="202"/>
      <c r="BD218" s="202"/>
      <c r="BE218" s="202"/>
      <c r="BF218" s="202"/>
      <c r="BG218" s="202"/>
      <c r="BH218" s="202"/>
      <c r="BI218" s="202"/>
      <c r="BJ218" s="202"/>
      <c r="BK218" s="202"/>
      <c r="BL218" s="202"/>
      <c r="BM218" s="202"/>
      <c r="BN218" s="202"/>
      <c r="BO218" s="202"/>
      <c r="BP218" s="202"/>
      <c r="BQ218" s="202"/>
      <c r="BR218" s="202"/>
      <c r="BS218" s="202"/>
      <c r="BT218" s="202"/>
      <c r="BU218" s="202"/>
      <c r="BV218" s="202"/>
      <c r="BW218" s="202"/>
      <c r="BX218" s="202"/>
      <c r="BY218" s="202"/>
      <c r="BZ218" s="202"/>
      <c r="CA218" s="202"/>
      <c r="CB218" s="202"/>
      <c r="CC218" s="202"/>
      <c r="CD218" s="202"/>
      <c r="CE218" s="202"/>
      <c r="CF218" s="202"/>
      <c r="CG218" s="202"/>
      <c r="CH218" s="202"/>
      <c r="CI218" s="202"/>
      <c r="CJ218" s="202"/>
      <c r="CK218" s="202"/>
      <c r="CL218" s="202"/>
      <c r="CM218" s="202"/>
      <c r="CN218" s="202"/>
      <c r="CO218" s="202"/>
      <c r="CP218" s="202"/>
      <c r="CQ218" s="202"/>
      <c r="CR218" s="202"/>
      <c r="CS218" s="202"/>
      <c r="CT218" s="202"/>
      <c r="CU218" s="202"/>
      <c r="CV218" s="202"/>
      <c r="CW218" s="202"/>
      <c r="CX218" s="202"/>
      <c r="CY218" s="202"/>
      <c r="CZ218" s="202"/>
      <c r="DA218" s="202"/>
      <c r="DB218" s="202"/>
      <c r="DC218" s="202"/>
      <c r="DD218" s="202"/>
      <c r="DE218" s="202"/>
      <c r="DF218" s="202"/>
      <c r="DG218" s="202"/>
      <c r="DH218" s="202"/>
      <c r="DI218" s="202"/>
      <c r="DJ218" s="202"/>
      <c r="DK218" s="202"/>
      <c r="DL218" s="202"/>
      <c r="DM218" s="202"/>
      <c r="DN218" s="202"/>
      <c r="DO218" s="202"/>
      <c r="DP218" s="202"/>
      <c r="DQ218" s="202"/>
      <c r="DR218" s="202"/>
      <c r="DS218" s="202"/>
      <c r="DT218" s="202"/>
      <c r="DU218" s="202"/>
      <c r="DV218" s="202"/>
      <c r="DW218" s="202"/>
      <c r="DX218" s="202"/>
      <c r="DY218" s="202"/>
      <c r="DZ218" s="202"/>
      <c r="EA218" s="202"/>
      <c r="EB218" s="202"/>
      <c r="EC218" s="202"/>
      <c r="ED218" s="202"/>
      <c r="EE218" s="202"/>
      <c r="EF218" s="202"/>
      <c r="EG218" s="202"/>
      <c r="EH218" s="202"/>
      <c r="EI218" s="202"/>
      <c r="EJ218" s="202"/>
      <c r="EK218" s="202"/>
      <c r="EL218" s="202"/>
      <c r="EM218" s="202"/>
      <c r="EN218" s="202"/>
      <c r="EO218" s="202"/>
      <c r="EP218" s="202"/>
      <c r="EQ218" s="202"/>
      <c r="ER218" s="202"/>
      <c r="ES218" s="202"/>
      <c r="ET218" s="202"/>
      <c r="EU218" s="202"/>
      <c r="EV218" s="202"/>
      <c r="EW218" s="202"/>
      <c r="EX218" s="202"/>
      <c r="EY218" s="202"/>
      <c r="EZ218" s="202"/>
      <c r="FA218" s="202"/>
      <c r="FB218" s="202"/>
      <c r="FC218" s="202"/>
      <c r="FD218" s="202"/>
      <c r="FE218" s="202"/>
      <c r="FF218" s="202"/>
      <c r="FG218" s="202"/>
      <c r="FH218" s="202"/>
      <c r="FI218" s="202"/>
      <c r="FJ218" s="202"/>
      <c r="FK218" s="202"/>
      <c r="FL218" s="202"/>
    </row>
    <row r="219" s="187" customFormat="1" ht="22.5" customHeight="1" spans="1:168">
      <c r="A219" s="219" t="s">
        <v>654</v>
      </c>
      <c r="B219" s="220" t="s">
        <v>68</v>
      </c>
      <c r="C219" s="205">
        <v>5139</v>
      </c>
      <c r="D219" s="202"/>
      <c r="E219" s="202"/>
      <c r="F219" s="202"/>
      <c r="G219" s="202"/>
      <c r="H219" s="202"/>
      <c r="I219" s="202"/>
      <c r="J219" s="202"/>
      <c r="K219" s="202"/>
      <c r="L219" s="202"/>
      <c r="M219" s="202"/>
      <c r="N219" s="202"/>
      <c r="O219" s="202"/>
      <c r="P219" s="202"/>
      <c r="Q219" s="202"/>
      <c r="R219" s="202"/>
      <c r="S219" s="202"/>
      <c r="T219" s="202"/>
      <c r="U219" s="202"/>
      <c r="V219" s="202"/>
      <c r="W219" s="202"/>
      <c r="X219" s="202"/>
      <c r="Y219" s="202"/>
      <c r="Z219" s="202"/>
      <c r="AA219" s="202"/>
      <c r="AB219" s="202"/>
      <c r="AC219" s="202"/>
      <c r="AD219" s="202"/>
      <c r="AE219" s="202"/>
      <c r="AF219" s="202"/>
      <c r="AG219" s="202"/>
      <c r="AH219" s="202"/>
      <c r="AI219" s="202"/>
      <c r="AJ219" s="202"/>
      <c r="AK219" s="202"/>
      <c r="AL219" s="202"/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202"/>
      <c r="BA219" s="202"/>
      <c r="BB219" s="202"/>
      <c r="BC219" s="202"/>
      <c r="BD219" s="202"/>
      <c r="BE219" s="202"/>
      <c r="BF219" s="202"/>
      <c r="BG219" s="202"/>
      <c r="BH219" s="202"/>
      <c r="BI219" s="202"/>
      <c r="BJ219" s="202"/>
      <c r="BK219" s="202"/>
      <c r="BL219" s="202"/>
      <c r="BM219" s="202"/>
      <c r="BN219" s="202"/>
      <c r="BO219" s="202"/>
      <c r="BP219" s="202"/>
      <c r="BQ219" s="202"/>
      <c r="BR219" s="202"/>
      <c r="BS219" s="202"/>
      <c r="BT219" s="202"/>
      <c r="BU219" s="202"/>
      <c r="BV219" s="202"/>
      <c r="BW219" s="202"/>
      <c r="BX219" s="202"/>
      <c r="BY219" s="202"/>
      <c r="BZ219" s="202"/>
      <c r="CA219" s="202"/>
      <c r="CB219" s="202"/>
      <c r="CC219" s="202"/>
      <c r="CD219" s="202"/>
      <c r="CE219" s="202"/>
      <c r="CF219" s="202"/>
      <c r="CG219" s="202"/>
      <c r="CH219" s="202"/>
      <c r="CI219" s="202"/>
      <c r="CJ219" s="202"/>
      <c r="CK219" s="202"/>
      <c r="CL219" s="202"/>
      <c r="CM219" s="202"/>
      <c r="CN219" s="202"/>
      <c r="CO219" s="202"/>
      <c r="CP219" s="202"/>
      <c r="CQ219" s="202"/>
      <c r="CR219" s="202"/>
      <c r="CS219" s="202"/>
      <c r="CT219" s="202"/>
      <c r="CU219" s="202"/>
      <c r="CV219" s="202"/>
      <c r="CW219" s="202"/>
      <c r="CX219" s="202"/>
      <c r="CY219" s="202"/>
      <c r="CZ219" s="202"/>
      <c r="DA219" s="202"/>
      <c r="DB219" s="202"/>
      <c r="DC219" s="202"/>
      <c r="DD219" s="202"/>
      <c r="DE219" s="202"/>
      <c r="DF219" s="202"/>
      <c r="DG219" s="202"/>
      <c r="DH219" s="202"/>
      <c r="DI219" s="202"/>
      <c r="DJ219" s="202"/>
      <c r="DK219" s="202"/>
      <c r="DL219" s="202"/>
      <c r="DM219" s="202"/>
      <c r="DN219" s="202"/>
      <c r="DO219" s="202"/>
      <c r="DP219" s="202"/>
      <c r="DQ219" s="202"/>
      <c r="DR219" s="202"/>
      <c r="DS219" s="202"/>
      <c r="DT219" s="202"/>
      <c r="DU219" s="202"/>
      <c r="DV219" s="202"/>
      <c r="DW219" s="202"/>
      <c r="DX219" s="202"/>
      <c r="DY219" s="202"/>
      <c r="DZ219" s="202"/>
      <c r="EA219" s="202"/>
      <c r="EB219" s="202"/>
      <c r="EC219" s="202"/>
      <c r="ED219" s="202"/>
      <c r="EE219" s="202"/>
      <c r="EF219" s="202"/>
      <c r="EG219" s="202"/>
      <c r="EH219" s="202"/>
      <c r="EI219" s="202"/>
      <c r="EJ219" s="202"/>
      <c r="EK219" s="202"/>
      <c r="EL219" s="202"/>
      <c r="EM219" s="202"/>
      <c r="EN219" s="202"/>
      <c r="EO219" s="202"/>
      <c r="EP219" s="202"/>
      <c r="EQ219" s="202"/>
      <c r="ER219" s="202"/>
      <c r="ES219" s="202"/>
      <c r="ET219" s="202"/>
      <c r="EU219" s="202"/>
      <c r="EV219" s="202"/>
      <c r="EW219" s="202"/>
      <c r="EX219" s="202"/>
      <c r="EY219" s="202"/>
      <c r="EZ219" s="202"/>
      <c r="FA219" s="202"/>
      <c r="FB219" s="202"/>
      <c r="FC219" s="202"/>
      <c r="FD219" s="202"/>
      <c r="FE219" s="202"/>
      <c r="FF219" s="202"/>
      <c r="FG219" s="202"/>
      <c r="FH219" s="202"/>
      <c r="FI219" s="202"/>
      <c r="FJ219" s="202"/>
      <c r="FK219" s="202"/>
      <c r="FL219" s="202"/>
    </row>
    <row r="220" s="187" customFormat="1" ht="22.5" customHeight="1" spans="1:168">
      <c r="A220" s="217" t="s">
        <v>655</v>
      </c>
      <c r="B220" s="218" t="s">
        <v>656</v>
      </c>
      <c r="C220" s="208">
        <v>913</v>
      </c>
      <c r="D220" s="202"/>
      <c r="E220" s="202"/>
      <c r="F220" s="202"/>
      <c r="G220" s="202"/>
      <c r="H220" s="202"/>
      <c r="I220" s="202"/>
      <c r="J220" s="202"/>
      <c r="K220" s="202"/>
      <c r="L220" s="202"/>
      <c r="M220" s="202"/>
      <c r="N220" s="202"/>
      <c r="O220" s="202"/>
      <c r="P220" s="202"/>
      <c r="Q220" s="202"/>
      <c r="R220" s="202"/>
      <c r="S220" s="202"/>
      <c r="T220" s="202"/>
      <c r="U220" s="202"/>
      <c r="V220" s="202"/>
      <c r="W220" s="202"/>
      <c r="X220" s="202"/>
      <c r="Y220" s="202"/>
      <c r="Z220" s="202"/>
      <c r="AA220" s="202"/>
      <c r="AB220" s="202"/>
      <c r="AC220" s="202"/>
      <c r="AD220" s="202"/>
      <c r="AE220" s="202"/>
      <c r="AF220" s="202"/>
      <c r="AG220" s="202"/>
      <c r="AH220" s="202"/>
      <c r="AI220" s="202"/>
      <c r="AJ220" s="202"/>
      <c r="AK220" s="202"/>
      <c r="AL220" s="202"/>
      <c r="AM220" s="202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202"/>
      <c r="AY220" s="202"/>
      <c r="AZ220" s="202"/>
      <c r="BA220" s="202"/>
      <c r="BB220" s="202"/>
      <c r="BC220" s="202"/>
      <c r="BD220" s="202"/>
      <c r="BE220" s="202"/>
      <c r="BF220" s="202"/>
      <c r="BG220" s="202"/>
      <c r="BH220" s="202"/>
      <c r="BI220" s="202"/>
      <c r="BJ220" s="202"/>
      <c r="BK220" s="202"/>
      <c r="BL220" s="202"/>
      <c r="BM220" s="202"/>
      <c r="BN220" s="202"/>
      <c r="BO220" s="202"/>
      <c r="BP220" s="202"/>
      <c r="BQ220" s="202"/>
      <c r="BR220" s="202"/>
      <c r="BS220" s="202"/>
      <c r="BT220" s="202"/>
      <c r="BU220" s="202"/>
      <c r="BV220" s="202"/>
      <c r="BW220" s="202"/>
      <c r="BX220" s="202"/>
      <c r="BY220" s="202"/>
      <c r="BZ220" s="202"/>
      <c r="CA220" s="202"/>
      <c r="CB220" s="202"/>
      <c r="CC220" s="202"/>
      <c r="CD220" s="202"/>
      <c r="CE220" s="202"/>
      <c r="CF220" s="202"/>
      <c r="CG220" s="202"/>
      <c r="CH220" s="202"/>
      <c r="CI220" s="202"/>
      <c r="CJ220" s="202"/>
      <c r="CK220" s="202"/>
      <c r="CL220" s="202"/>
      <c r="CM220" s="202"/>
      <c r="CN220" s="202"/>
      <c r="CO220" s="202"/>
      <c r="CP220" s="202"/>
      <c r="CQ220" s="202"/>
      <c r="CR220" s="202"/>
      <c r="CS220" s="202"/>
      <c r="CT220" s="202"/>
      <c r="CU220" s="202"/>
      <c r="CV220" s="202"/>
      <c r="CW220" s="202"/>
      <c r="CX220" s="202"/>
      <c r="CY220" s="202"/>
      <c r="CZ220" s="202"/>
      <c r="DA220" s="202"/>
      <c r="DB220" s="202"/>
      <c r="DC220" s="202"/>
      <c r="DD220" s="202"/>
      <c r="DE220" s="202"/>
      <c r="DF220" s="202"/>
      <c r="DG220" s="202"/>
      <c r="DH220" s="202"/>
      <c r="DI220" s="202"/>
      <c r="DJ220" s="202"/>
      <c r="DK220" s="202"/>
      <c r="DL220" s="202"/>
      <c r="DM220" s="202"/>
      <c r="DN220" s="202"/>
      <c r="DO220" s="202"/>
      <c r="DP220" s="202"/>
      <c r="DQ220" s="202"/>
      <c r="DR220" s="202"/>
      <c r="DS220" s="202"/>
      <c r="DT220" s="202"/>
      <c r="DU220" s="202"/>
      <c r="DV220" s="202"/>
      <c r="DW220" s="202"/>
      <c r="DX220" s="202"/>
      <c r="DY220" s="202"/>
      <c r="DZ220" s="202"/>
      <c r="EA220" s="202"/>
      <c r="EB220" s="202"/>
      <c r="EC220" s="202"/>
      <c r="ED220" s="202"/>
      <c r="EE220" s="202"/>
      <c r="EF220" s="202"/>
      <c r="EG220" s="202"/>
      <c r="EH220" s="202"/>
      <c r="EI220" s="202"/>
      <c r="EJ220" s="202"/>
      <c r="EK220" s="202"/>
      <c r="EL220" s="202"/>
      <c r="EM220" s="202"/>
      <c r="EN220" s="202"/>
      <c r="EO220" s="202"/>
      <c r="EP220" s="202"/>
      <c r="EQ220" s="202"/>
      <c r="ER220" s="202"/>
      <c r="ES220" s="202"/>
      <c r="ET220" s="202"/>
      <c r="EU220" s="202"/>
      <c r="EV220" s="202"/>
      <c r="EW220" s="202"/>
      <c r="EX220" s="202"/>
      <c r="EY220" s="202"/>
      <c r="EZ220" s="202"/>
      <c r="FA220" s="202"/>
      <c r="FB220" s="202"/>
      <c r="FC220" s="202"/>
      <c r="FD220" s="202"/>
      <c r="FE220" s="202"/>
      <c r="FF220" s="202"/>
      <c r="FG220" s="202"/>
      <c r="FH220" s="202"/>
      <c r="FI220" s="202"/>
      <c r="FJ220" s="202"/>
      <c r="FK220" s="202"/>
      <c r="FL220" s="202"/>
    </row>
    <row r="221" s="187" customFormat="1" ht="22.5" customHeight="1" spans="1:168">
      <c r="A221" s="215" t="s">
        <v>657</v>
      </c>
      <c r="B221" s="216" t="s">
        <v>282</v>
      </c>
      <c r="C221" s="211">
        <v>913</v>
      </c>
      <c r="D221" s="202"/>
      <c r="E221" s="202"/>
      <c r="F221" s="202"/>
      <c r="G221" s="202"/>
      <c r="H221" s="202"/>
      <c r="I221" s="202"/>
      <c r="J221" s="202"/>
      <c r="K221" s="202"/>
      <c r="L221" s="202"/>
      <c r="M221" s="202"/>
      <c r="N221" s="202"/>
      <c r="O221" s="202"/>
      <c r="P221" s="202"/>
      <c r="Q221" s="202"/>
      <c r="R221" s="202"/>
      <c r="S221" s="202"/>
      <c r="T221" s="202"/>
      <c r="U221" s="202"/>
      <c r="V221" s="202"/>
      <c r="W221" s="202"/>
      <c r="X221" s="202"/>
      <c r="Y221" s="202"/>
      <c r="Z221" s="202"/>
      <c r="AA221" s="202"/>
      <c r="AB221" s="202"/>
      <c r="AC221" s="202"/>
      <c r="AD221" s="202"/>
      <c r="AE221" s="202"/>
      <c r="AF221" s="202"/>
      <c r="AG221" s="202"/>
      <c r="AH221" s="202"/>
      <c r="AI221" s="202"/>
      <c r="AJ221" s="202"/>
      <c r="AK221" s="202"/>
      <c r="AL221" s="202"/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2"/>
      <c r="BB221" s="202"/>
      <c r="BC221" s="202"/>
      <c r="BD221" s="202"/>
      <c r="BE221" s="202"/>
      <c r="BF221" s="202"/>
      <c r="BG221" s="202"/>
      <c r="BH221" s="202"/>
      <c r="BI221" s="202"/>
      <c r="BJ221" s="202"/>
      <c r="BK221" s="202"/>
      <c r="BL221" s="202"/>
      <c r="BM221" s="202"/>
      <c r="BN221" s="202"/>
      <c r="BO221" s="202"/>
      <c r="BP221" s="202"/>
      <c r="BQ221" s="202"/>
      <c r="BR221" s="202"/>
      <c r="BS221" s="202"/>
      <c r="BT221" s="202"/>
      <c r="BU221" s="202"/>
      <c r="BV221" s="202"/>
      <c r="BW221" s="202"/>
      <c r="BX221" s="202"/>
      <c r="BY221" s="202"/>
      <c r="BZ221" s="202"/>
      <c r="CA221" s="202"/>
      <c r="CB221" s="202"/>
      <c r="CC221" s="202"/>
      <c r="CD221" s="202"/>
      <c r="CE221" s="202"/>
      <c r="CF221" s="202"/>
      <c r="CG221" s="202"/>
      <c r="CH221" s="202"/>
      <c r="CI221" s="202"/>
      <c r="CJ221" s="202"/>
      <c r="CK221" s="202"/>
      <c r="CL221" s="202"/>
      <c r="CM221" s="202"/>
      <c r="CN221" s="202"/>
      <c r="CO221" s="202"/>
      <c r="CP221" s="202"/>
      <c r="CQ221" s="202"/>
      <c r="CR221" s="202"/>
      <c r="CS221" s="202"/>
      <c r="CT221" s="202"/>
      <c r="CU221" s="202"/>
      <c r="CV221" s="202"/>
      <c r="CW221" s="202"/>
      <c r="CX221" s="202"/>
      <c r="CY221" s="202"/>
      <c r="CZ221" s="202"/>
      <c r="DA221" s="202"/>
      <c r="DB221" s="202"/>
      <c r="DC221" s="202"/>
      <c r="DD221" s="202"/>
      <c r="DE221" s="202"/>
      <c r="DF221" s="202"/>
      <c r="DG221" s="202"/>
      <c r="DH221" s="202"/>
      <c r="DI221" s="202"/>
      <c r="DJ221" s="202"/>
      <c r="DK221" s="202"/>
      <c r="DL221" s="202"/>
      <c r="DM221" s="202"/>
      <c r="DN221" s="202"/>
      <c r="DO221" s="202"/>
      <c r="DP221" s="202"/>
      <c r="DQ221" s="202"/>
      <c r="DR221" s="202"/>
      <c r="DS221" s="202"/>
      <c r="DT221" s="202"/>
      <c r="DU221" s="202"/>
      <c r="DV221" s="202"/>
      <c r="DW221" s="202"/>
      <c r="DX221" s="202"/>
      <c r="DY221" s="202"/>
      <c r="DZ221" s="202"/>
      <c r="EA221" s="202"/>
      <c r="EB221" s="202"/>
      <c r="EC221" s="202"/>
      <c r="ED221" s="202"/>
      <c r="EE221" s="202"/>
      <c r="EF221" s="202"/>
      <c r="EG221" s="202"/>
      <c r="EH221" s="202"/>
      <c r="EI221" s="202"/>
      <c r="EJ221" s="202"/>
      <c r="EK221" s="202"/>
      <c r="EL221" s="202"/>
      <c r="EM221" s="202"/>
      <c r="EN221" s="202"/>
      <c r="EO221" s="202"/>
      <c r="EP221" s="202"/>
      <c r="EQ221" s="202"/>
      <c r="ER221" s="202"/>
      <c r="ES221" s="202"/>
      <c r="ET221" s="202"/>
      <c r="EU221" s="202"/>
      <c r="EV221" s="202"/>
      <c r="EW221" s="202"/>
      <c r="EX221" s="202"/>
      <c r="EY221" s="202"/>
      <c r="EZ221" s="202"/>
      <c r="FA221" s="202"/>
      <c r="FB221" s="202"/>
      <c r="FC221" s="202"/>
      <c r="FD221" s="202"/>
      <c r="FE221" s="202"/>
      <c r="FF221" s="202"/>
      <c r="FG221" s="202"/>
      <c r="FH221" s="202"/>
      <c r="FI221" s="202"/>
      <c r="FJ221" s="202"/>
      <c r="FK221" s="202"/>
      <c r="FL221" s="202"/>
    </row>
    <row r="222" s="188" customFormat="1" ht="22.5" customHeight="1" spans="1:168">
      <c r="A222" s="225" t="s">
        <v>658</v>
      </c>
      <c r="B222" s="226" t="s">
        <v>659</v>
      </c>
      <c r="C222" s="208">
        <v>3322</v>
      </c>
      <c r="D222" s="214"/>
      <c r="E222" s="214"/>
      <c r="F222" s="214"/>
      <c r="G222" s="214"/>
      <c r="H222" s="214"/>
      <c r="I222" s="214"/>
      <c r="J222" s="214"/>
      <c r="K222" s="214"/>
      <c r="L222" s="214"/>
      <c r="M222" s="214"/>
      <c r="N222" s="214"/>
      <c r="O222" s="214"/>
      <c r="P222" s="214"/>
      <c r="Q222" s="214"/>
      <c r="R222" s="214"/>
      <c r="S222" s="214"/>
      <c r="T222" s="214"/>
      <c r="U222" s="214"/>
      <c r="V222" s="214"/>
      <c r="W222" s="214"/>
      <c r="X222" s="214"/>
      <c r="Y222" s="214"/>
      <c r="Z222" s="214"/>
      <c r="AA222" s="214"/>
      <c r="AB222" s="214"/>
      <c r="AC222" s="214"/>
      <c r="AD222" s="214"/>
      <c r="AE222" s="214"/>
      <c r="AF222" s="214"/>
      <c r="AG222" s="214"/>
      <c r="AH222" s="214"/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  <c r="BI222" s="214"/>
      <c r="BJ222" s="214"/>
      <c r="BK222" s="214"/>
      <c r="BL222" s="214"/>
      <c r="BM222" s="214"/>
      <c r="BN222" s="214"/>
      <c r="BO222" s="214"/>
      <c r="BP222" s="214"/>
      <c r="BQ222" s="214"/>
      <c r="BR222" s="214"/>
      <c r="BS222" s="214"/>
      <c r="BT222" s="214"/>
      <c r="BU222" s="214"/>
      <c r="BV222" s="214"/>
      <c r="BW222" s="214"/>
      <c r="BX222" s="214"/>
      <c r="BY222" s="214"/>
      <c r="BZ222" s="214"/>
      <c r="CA222" s="214"/>
      <c r="CB222" s="214"/>
      <c r="CC222" s="214"/>
      <c r="CD222" s="214"/>
      <c r="CE222" s="214"/>
      <c r="CF222" s="214"/>
      <c r="CG222" s="214"/>
      <c r="CH222" s="214"/>
      <c r="CI222" s="214"/>
      <c r="CJ222" s="214"/>
      <c r="CK222" s="214"/>
      <c r="CL222" s="214"/>
      <c r="CM222" s="214"/>
      <c r="CN222" s="214"/>
      <c r="CO222" s="214"/>
      <c r="CP222" s="214"/>
      <c r="CQ222" s="214"/>
      <c r="CR222" s="214"/>
      <c r="CS222" s="214"/>
      <c r="CT222" s="214"/>
      <c r="CU222" s="214"/>
      <c r="CV222" s="214"/>
      <c r="CW222" s="214"/>
      <c r="CX222" s="214"/>
      <c r="CY222" s="214"/>
      <c r="CZ222" s="214"/>
      <c r="DA222" s="214"/>
      <c r="DB222" s="214"/>
      <c r="DC222" s="214"/>
      <c r="DD222" s="214"/>
      <c r="DE222" s="214"/>
      <c r="DF222" s="214"/>
      <c r="DG222" s="214"/>
      <c r="DH222" s="214"/>
      <c r="DI222" s="214"/>
      <c r="DJ222" s="214"/>
      <c r="DK222" s="214"/>
      <c r="DL222" s="214"/>
      <c r="DM222" s="214"/>
      <c r="DN222" s="214"/>
      <c r="DO222" s="214"/>
      <c r="DP222" s="214"/>
      <c r="DQ222" s="214"/>
      <c r="DR222" s="214"/>
      <c r="DS222" s="214"/>
      <c r="DT222" s="214"/>
      <c r="DU222" s="214"/>
      <c r="DV222" s="214"/>
      <c r="DW222" s="214"/>
      <c r="DX222" s="214"/>
      <c r="DY222" s="214"/>
      <c r="DZ222" s="214"/>
      <c r="EA222" s="214"/>
      <c r="EB222" s="214"/>
      <c r="EC222" s="214"/>
      <c r="ED222" s="214"/>
      <c r="EE222" s="214"/>
      <c r="EF222" s="214"/>
      <c r="EG222" s="214"/>
      <c r="EH222" s="214"/>
      <c r="EI222" s="214"/>
      <c r="EJ222" s="214"/>
      <c r="EK222" s="214"/>
      <c r="EL222" s="214"/>
      <c r="EM222" s="214"/>
      <c r="EN222" s="214"/>
      <c r="EO222" s="214"/>
      <c r="EP222" s="214"/>
      <c r="EQ222" s="214"/>
      <c r="ER222" s="214"/>
      <c r="ES222" s="214"/>
      <c r="ET222" s="214"/>
      <c r="EU222" s="214"/>
      <c r="EV222" s="214"/>
      <c r="EW222" s="214"/>
      <c r="EX222" s="214"/>
      <c r="EY222" s="214"/>
      <c r="EZ222" s="214"/>
      <c r="FA222" s="214"/>
      <c r="FB222" s="214"/>
      <c r="FC222" s="214"/>
      <c r="FD222" s="214"/>
      <c r="FE222" s="214"/>
      <c r="FF222" s="214"/>
      <c r="FG222" s="214"/>
      <c r="FH222" s="214"/>
      <c r="FI222" s="214"/>
      <c r="FJ222" s="214"/>
      <c r="FK222" s="214"/>
      <c r="FL222" s="214"/>
    </row>
    <row r="223" s="187" customFormat="1" ht="22.5" customHeight="1" spans="1:168">
      <c r="A223" s="209" t="s">
        <v>660</v>
      </c>
      <c r="B223" s="210" t="s">
        <v>661</v>
      </c>
      <c r="C223" s="211">
        <v>85</v>
      </c>
      <c r="D223" s="202"/>
      <c r="E223" s="202"/>
      <c r="F223" s="202"/>
      <c r="G223" s="202"/>
      <c r="H223" s="202"/>
      <c r="I223" s="202"/>
      <c r="J223" s="202"/>
      <c r="K223" s="202"/>
      <c r="L223" s="202"/>
      <c r="M223" s="202"/>
      <c r="N223" s="202"/>
      <c r="O223" s="202"/>
      <c r="P223" s="202"/>
      <c r="Q223" s="202"/>
      <c r="R223" s="202"/>
      <c r="S223" s="202"/>
      <c r="T223" s="202"/>
      <c r="U223" s="202"/>
      <c r="V223" s="202"/>
      <c r="W223" s="202"/>
      <c r="X223" s="202"/>
      <c r="Y223" s="202"/>
      <c r="Z223" s="202"/>
      <c r="AA223" s="202"/>
      <c r="AB223" s="202"/>
      <c r="AC223" s="202"/>
      <c r="AD223" s="202"/>
      <c r="AE223" s="202"/>
      <c r="AF223" s="202"/>
      <c r="AG223" s="202"/>
      <c r="AH223" s="202"/>
      <c r="AI223" s="202"/>
      <c r="AJ223" s="202"/>
      <c r="AK223" s="202"/>
      <c r="AL223" s="202"/>
      <c r="AM223" s="202"/>
      <c r="AN223" s="202"/>
      <c r="AO223" s="202"/>
      <c r="AP223" s="202"/>
      <c r="AQ223" s="202"/>
      <c r="AR223" s="202"/>
      <c r="AS223" s="202"/>
      <c r="AT223" s="202"/>
      <c r="AU223" s="202"/>
      <c r="AV223" s="202"/>
      <c r="AW223" s="202"/>
      <c r="AX223" s="202"/>
      <c r="AY223" s="202"/>
      <c r="AZ223" s="202"/>
      <c r="BA223" s="202"/>
      <c r="BB223" s="202"/>
      <c r="BC223" s="202"/>
      <c r="BD223" s="202"/>
      <c r="BE223" s="202"/>
      <c r="BF223" s="202"/>
      <c r="BG223" s="202"/>
      <c r="BH223" s="202"/>
      <c r="BI223" s="202"/>
      <c r="BJ223" s="202"/>
      <c r="BK223" s="202"/>
      <c r="BL223" s="202"/>
      <c r="BM223" s="202"/>
      <c r="BN223" s="202"/>
      <c r="BO223" s="202"/>
      <c r="BP223" s="202"/>
      <c r="BQ223" s="202"/>
      <c r="BR223" s="202"/>
      <c r="BS223" s="202"/>
      <c r="BT223" s="202"/>
      <c r="BU223" s="202"/>
      <c r="BV223" s="202"/>
      <c r="BW223" s="202"/>
      <c r="BX223" s="202"/>
      <c r="BY223" s="202"/>
      <c r="BZ223" s="202"/>
      <c r="CA223" s="202"/>
      <c r="CB223" s="202"/>
      <c r="CC223" s="202"/>
      <c r="CD223" s="202"/>
      <c r="CE223" s="202"/>
      <c r="CF223" s="202"/>
      <c r="CG223" s="202"/>
      <c r="CH223" s="202"/>
      <c r="CI223" s="202"/>
      <c r="CJ223" s="202"/>
      <c r="CK223" s="202"/>
      <c r="CL223" s="202"/>
      <c r="CM223" s="202"/>
      <c r="CN223" s="202"/>
      <c r="CO223" s="202"/>
      <c r="CP223" s="202"/>
      <c r="CQ223" s="202"/>
      <c r="CR223" s="202"/>
      <c r="CS223" s="202"/>
      <c r="CT223" s="202"/>
      <c r="CU223" s="202"/>
      <c r="CV223" s="202"/>
      <c r="CW223" s="202"/>
      <c r="CX223" s="202"/>
      <c r="CY223" s="202"/>
      <c r="CZ223" s="202"/>
      <c r="DA223" s="202"/>
      <c r="DB223" s="202"/>
      <c r="DC223" s="202"/>
      <c r="DD223" s="202"/>
      <c r="DE223" s="202"/>
      <c r="DF223" s="202"/>
      <c r="DG223" s="202"/>
      <c r="DH223" s="202"/>
      <c r="DI223" s="202"/>
      <c r="DJ223" s="202"/>
      <c r="DK223" s="202"/>
      <c r="DL223" s="202"/>
      <c r="DM223" s="202"/>
      <c r="DN223" s="202"/>
      <c r="DO223" s="202"/>
      <c r="DP223" s="202"/>
      <c r="DQ223" s="202"/>
      <c r="DR223" s="202"/>
      <c r="DS223" s="202"/>
      <c r="DT223" s="202"/>
      <c r="DU223" s="202"/>
      <c r="DV223" s="202"/>
      <c r="DW223" s="202"/>
      <c r="DX223" s="202"/>
      <c r="DY223" s="202"/>
      <c r="DZ223" s="202"/>
      <c r="EA223" s="202"/>
      <c r="EB223" s="202"/>
      <c r="EC223" s="202"/>
      <c r="ED223" s="202"/>
      <c r="EE223" s="202"/>
      <c r="EF223" s="202"/>
      <c r="EG223" s="202"/>
      <c r="EH223" s="202"/>
      <c r="EI223" s="202"/>
      <c r="EJ223" s="202"/>
      <c r="EK223" s="202"/>
      <c r="EL223" s="202"/>
      <c r="EM223" s="202"/>
      <c r="EN223" s="202"/>
      <c r="EO223" s="202"/>
      <c r="EP223" s="202"/>
      <c r="EQ223" s="202"/>
      <c r="ER223" s="202"/>
      <c r="ES223" s="202"/>
      <c r="ET223" s="202"/>
      <c r="EU223" s="202"/>
      <c r="EV223" s="202"/>
      <c r="EW223" s="202"/>
      <c r="EX223" s="202"/>
      <c r="EY223" s="202"/>
      <c r="EZ223" s="202"/>
      <c r="FA223" s="202"/>
      <c r="FB223" s="202"/>
      <c r="FC223" s="202"/>
      <c r="FD223" s="202"/>
      <c r="FE223" s="202"/>
      <c r="FF223" s="202"/>
      <c r="FG223" s="202"/>
      <c r="FH223" s="202"/>
      <c r="FI223" s="202"/>
      <c r="FJ223" s="202"/>
      <c r="FK223" s="202"/>
      <c r="FL223" s="202"/>
    </row>
    <row r="224" s="188" customFormat="1" ht="22.5" customHeight="1" spans="1:168">
      <c r="A224" s="223" t="s">
        <v>662</v>
      </c>
      <c r="B224" s="224" t="s">
        <v>663</v>
      </c>
      <c r="C224" s="211">
        <v>437</v>
      </c>
      <c r="D224" s="214"/>
      <c r="E224" s="214"/>
      <c r="F224" s="214"/>
      <c r="G224" s="214"/>
      <c r="H224" s="214"/>
      <c r="I224" s="214"/>
      <c r="J224" s="214"/>
      <c r="K224" s="214"/>
      <c r="L224" s="214"/>
      <c r="M224" s="214"/>
      <c r="N224" s="214"/>
      <c r="O224" s="214"/>
      <c r="P224" s="214"/>
      <c r="Q224" s="214"/>
      <c r="R224" s="214"/>
      <c r="S224" s="214"/>
      <c r="T224" s="214"/>
      <c r="U224" s="214"/>
      <c r="V224" s="214"/>
      <c r="W224" s="214"/>
      <c r="X224" s="214"/>
      <c r="Y224" s="214"/>
      <c r="Z224" s="214"/>
      <c r="AA224" s="214"/>
      <c r="AB224" s="214"/>
      <c r="AC224" s="214"/>
      <c r="AD224" s="214"/>
      <c r="AE224" s="214"/>
      <c r="AF224" s="214"/>
      <c r="AG224" s="214"/>
      <c r="AH224" s="214"/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  <c r="BI224" s="214"/>
      <c r="BJ224" s="214"/>
      <c r="BK224" s="214"/>
      <c r="BL224" s="214"/>
      <c r="BM224" s="214"/>
      <c r="BN224" s="214"/>
      <c r="BO224" s="214"/>
      <c r="BP224" s="214"/>
      <c r="BQ224" s="214"/>
      <c r="BR224" s="214"/>
      <c r="BS224" s="214"/>
      <c r="BT224" s="214"/>
      <c r="BU224" s="214"/>
      <c r="BV224" s="214"/>
      <c r="BW224" s="214"/>
      <c r="BX224" s="214"/>
      <c r="BY224" s="214"/>
      <c r="BZ224" s="214"/>
      <c r="CA224" s="214"/>
      <c r="CB224" s="214"/>
      <c r="CC224" s="214"/>
      <c r="CD224" s="214"/>
      <c r="CE224" s="214"/>
      <c r="CF224" s="214"/>
      <c r="CG224" s="214"/>
      <c r="CH224" s="214"/>
      <c r="CI224" s="214"/>
      <c r="CJ224" s="214"/>
      <c r="CK224" s="214"/>
      <c r="CL224" s="214"/>
      <c r="CM224" s="214"/>
      <c r="CN224" s="214"/>
      <c r="CO224" s="214"/>
      <c r="CP224" s="214"/>
      <c r="CQ224" s="214"/>
      <c r="CR224" s="214"/>
      <c r="CS224" s="214"/>
      <c r="CT224" s="214"/>
      <c r="CU224" s="214"/>
      <c r="CV224" s="214"/>
      <c r="CW224" s="214"/>
      <c r="CX224" s="214"/>
      <c r="CY224" s="214"/>
      <c r="CZ224" s="214"/>
      <c r="DA224" s="214"/>
      <c r="DB224" s="214"/>
      <c r="DC224" s="214"/>
      <c r="DD224" s="214"/>
      <c r="DE224" s="214"/>
      <c r="DF224" s="214"/>
      <c r="DG224" s="214"/>
      <c r="DH224" s="214"/>
      <c r="DI224" s="214"/>
      <c r="DJ224" s="214"/>
      <c r="DK224" s="214"/>
      <c r="DL224" s="214"/>
      <c r="DM224" s="214"/>
      <c r="DN224" s="214"/>
      <c r="DO224" s="214"/>
      <c r="DP224" s="214"/>
      <c r="DQ224" s="214"/>
      <c r="DR224" s="214"/>
      <c r="DS224" s="214"/>
      <c r="DT224" s="214"/>
      <c r="DU224" s="214"/>
      <c r="DV224" s="214"/>
      <c r="DW224" s="214"/>
      <c r="DX224" s="214"/>
      <c r="DY224" s="214"/>
      <c r="DZ224" s="214"/>
      <c r="EA224" s="214"/>
      <c r="EB224" s="214"/>
      <c r="EC224" s="214"/>
      <c r="ED224" s="214"/>
      <c r="EE224" s="214"/>
      <c r="EF224" s="214"/>
      <c r="EG224" s="214"/>
      <c r="EH224" s="214"/>
      <c r="EI224" s="214"/>
      <c r="EJ224" s="214"/>
      <c r="EK224" s="214"/>
      <c r="EL224" s="214"/>
      <c r="EM224" s="214"/>
      <c r="EN224" s="214"/>
      <c r="EO224" s="214"/>
      <c r="EP224" s="214"/>
      <c r="EQ224" s="214"/>
      <c r="ER224" s="214"/>
      <c r="ES224" s="214"/>
      <c r="ET224" s="214"/>
      <c r="EU224" s="214"/>
      <c r="EV224" s="214"/>
      <c r="EW224" s="214"/>
      <c r="EX224" s="214"/>
      <c r="EY224" s="214"/>
      <c r="EZ224" s="214"/>
      <c r="FA224" s="214"/>
      <c r="FB224" s="214"/>
      <c r="FC224" s="214"/>
      <c r="FD224" s="214"/>
      <c r="FE224" s="214"/>
      <c r="FF224" s="214"/>
      <c r="FG224" s="214"/>
      <c r="FH224" s="214"/>
      <c r="FI224" s="214"/>
      <c r="FJ224" s="214"/>
      <c r="FK224" s="214"/>
      <c r="FL224" s="214"/>
    </row>
    <row r="225" s="188" customFormat="1" ht="22.5" customHeight="1" spans="1:168">
      <c r="A225" s="212" t="s">
        <v>664</v>
      </c>
      <c r="B225" s="213" t="s">
        <v>665</v>
      </c>
      <c r="C225" s="211">
        <v>2800</v>
      </c>
      <c r="D225" s="214"/>
      <c r="E225" s="214"/>
      <c r="F225" s="214"/>
      <c r="G225" s="214"/>
      <c r="H225" s="214"/>
      <c r="I225" s="214"/>
      <c r="J225" s="214"/>
      <c r="K225" s="214"/>
      <c r="L225" s="214"/>
      <c r="M225" s="214"/>
      <c r="N225" s="214"/>
      <c r="O225" s="214"/>
      <c r="P225" s="214"/>
      <c r="Q225" s="214"/>
      <c r="R225" s="214"/>
      <c r="S225" s="214"/>
      <c r="T225" s="214"/>
      <c r="U225" s="214"/>
      <c r="V225" s="214"/>
      <c r="W225" s="214"/>
      <c r="X225" s="214"/>
      <c r="Y225" s="214"/>
      <c r="Z225" s="214"/>
      <c r="AA225" s="214"/>
      <c r="AB225" s="214"/>
      <c r="AC225" s="214"/>
      <c r="AD225" s="214"/>
      <c r="AE225" s="214"/>
      <c r="AF225" s="214"/>
      <c r="AG225" s="214"/>
      <c r="AH225" s="214"/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  <c r="BI225" s="214"/>
      <c r="BJ225" s="214"/>
      <c r="BK225" s="214"/>
      <c r="BL225" s="214"/>
      <c r="BM225" s="214"/>
      <c r="BN225" s="214"/>
      <c r="BO225" s="214"/>
      <c r="BP225" s="214"/>
      <c r="BQ225" s="214"/>
      <c r="BR225" s="214"/>
      <c r="BS225" s="214"/>
      <c r="BT225" s="214"/>
      <c r="BU225" s="214"/>
      <c r="BV225" s="214"/>
      <c r="BW225" s="214"/>
      <c r="BX225" s="214"/>
      <c r="BY225" s="214"/>
      <c r="BZ225" s="214"/>
      <c r="CA225" s="214"/>
      <c r="CB225" s="214"/>
      <c r="CC225" s="214"/>
      <c r="CD225" s="214"/>
      <c r="CE225" s="214"/>
      <c r="CF225" s="214"/>
      <c r="CG225" s="214"/>
      <c r="CH225" s="214"/>
      <c r="CI225" s="214"/>
      <c r="CJ225" s="214"/>
      <c r="CK225" s="214"/>
      <c r="CL225" s="214"/>
      <c r="CM225" s="214"/>
      <c r="CN225" s="214"/>
      <c r="CO225" s="214"/>
      <c r="CP225" s="214"/>
      <c r="CQ225" s="214"/>
      <c r="CR225" s="214"/>
      <c r="CS225" s="214"/>
      <c r="CT225" s="214"/>
      <c r="CU225" s="214"/>
      <c r="CV225" s="214"/>
      <c r="CW225" s="214"/>
      <c r="CX225" s="214"/>
      <c r="CY225" s="214"/>
      <c r="CZ225" s="214"/>
      <c r="DA225" s="214"/>
      <c r="DB225" s="214"/>
      <c r="DC225" s="214"/>
      <c r="DD225" s="214"/>
      <c r="DE225" s="214"/>
      <c r="DF225" s="214"/>
      <c r="DG225" s="214"/>
      <c r="DH225" s="214"/>
      <c r="DI225" s="214"/>
      <c r="DJ225" s="214"/>
      <c r="DK225" s="214"/>
      <c r="DL225" s="214"/>
      <c r="DM225" s="214"/>
      <c r="DN225" s="214"/>
      <c r="DO225" s="214"/>
      <c r="DP225" s="214"/>
      <c r="DQ225" s="214"/>
      <c r="DR225" s="214"/>
      <c r="DS225" s="214"/>
      <c r="DT225" s="214"/>
      <c r="DU225" s="214"/>
      <c r="DV225" s="214"/>
      <c r="DW225" s="214"/>
      <c r="DX225" s="214"/>
      <c r="DY225" s="214"/>
      <c r="DZ225" s="214"/>
      <c r="EA225" s="214"/>
      <c r="EB225" s="214"/>
      <c r="EC225" s="214"/>
      <c r="ED225" s="214"/>
      <c r="EE225" s="214"/>
      <c r="EF225" s="214"/>
      <c r="EG225" s="214"/>
      <c r="EH225" s="214"/>
      <c r="EI225" s="214"/>
      <c r="EJ225" s="214"/>
      <c r="EK225" s="214"/>
      <c r="EL225" s="214"/>
      <c r="EM225" s="214"/>
      <c r="EN225" s="214"/>
      <c r="EO225" s="214"/>
      <c r="EP225" s="214"/>
      <c r="EQ225" s="214"/>
      <c r="ER225" s="214"/>
      <c r="ES225" s="214"/>
      <c r="ET225" s="214"/>
      <c r="EU225" s="214"/>
      <c r="EV225" s="214"/>
      <c r="EW225" s="214"/>
      <c r="EX225" s="214"/>
      <c r="EY225" s="214"/>
      <c r="EZ225" s="214"/>
      <c r="FA225" s="214"/>
      <c r="FB225" s="214"/>
      <c r="FC225" s="214"/>
      <c r="FD225" s="214"/>
      <c r="FE225" s="214"/>
      <c r="FF225" s="214"/>
      <c r="FG225" s="214"/>
      <c r="FH225" s="214"/>
      <c r="FI225" s="214"/>
      <c r="FJ225" s="214"/>
      <c r="FK225" s="214"/>
      <c r="FL225" s="214"/>
    </row>
    <row r="226" s="188" customFormat="1" ht="22.5" customHeight="1" spans="1:168">
      <c r="A226" s="225" t="s">
        <v>666</v>
      </c>
      <c r="B226" s="226" t="s">
        <v>667</v>
      </c>
      <c r="C226" s="208">
        <v>100</v>
      </c>
      <c r="D226" s="214"/>
      <c r="E226" s="214"/>
      <c r="F226" s="214"/>
      <c r="G226" s="214"/>
      <c r="H226" s="214"/>
      <c r="I226" s="214"/>
      <c r="J226" s="214"/>
      <c r="K226" s="214"/>
      <c r="L226" s="214"/>
      <c r="M226" s="214"/>
      <c r="N226" s="214"/>
      <c r="O226" s="214"/>
      <c r="P226" s="214"/>
      <c r="Q226" s="214"/>
      <c r="R226" s="214"/>
      <c r="S226" s="214"/>
      <c r="T226" s="214"/>
      <c r="U226" s="214"/>
      <c r="V226" s="214"/>
      <c r="W226" s="214"/>
      <c r="X226" s="214"/>
      <c r="Y226" s="214"/>
      <c r="Z226" s="214"/>
      <c r="AA226" s="214"/>
      <c r="AB226" s="214"/>
      <c r="AC226" s="214"/>
      <c r="AD226" s="214"/>
      <c r="AE226" s="214"/>
      <c r="AF226" s="214"/>
      <c r="AG226" s="214"/>
      <c r="AH226" s="214"/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  <c r="BI226" s="214"/>
      <c r="BJ226" s="214"/>
      <c r="BK226" s="214"/>
      <c r="BL226" s="214"/>
      <c r="BM226" s="214"/>
      <c r="BN226" s="214"/>
      <c r="BO226" s="214"/>
      <c r="BP226" s="214"/>
      <c r="BQ226" s="214"/>
      <c r="BR226" s="214"/>
      <c r="BS226" s="214"/>
      <c r="BT226" s="214"/>
      <c r="BU226" s="214"/>
      <c r="BV226" s="214"/>
      <c r="BW226" s="214"/>
      <c r="BX226" s="214"/>
      <c r="BY226" s="214"/>
      <c r="BZ226" s="214"/>
      <c r="CA226" s="214"/>
      <c r="CB226" s="214"/>
      <c r="CC226" s="214"/>
      <c r="CD226" s="214"/>
      <c r="CE226" s="214"/>
      <c r="CF226" s="214"/>
      <c r="CG226" s="214"/>
      <c r="CH226" s="214"/>
      <c r="CI226" s="214"/>
      <c r="CJ226" s="214"/>
      <c r="CK226" s="214"/>
      <c r="CL226" s="214"/>
      <c r="CM226" s="214"/>
      <c r="CN226" s="214"/>
      <c r="CO226" s="214"/>
      <c r="CP226" s="214"/>
      <c r="CQ226" s="214"/>
      <c r="CR226" s="214"/>
      <c r="CS226" s="214"/>
      <c r="CT226" s="214"/>
      <c r="CU226" s="214"/>
      <c r="CV226" s="214"/>
      <c r="CW226" s="214"/>
      <c r="CX226" s="214"/>
      <c r="CY226" s="214"/>
      <c r="CZ226" s="214"/>
      <c r="DA226" s="214"/>
      <c r="DB226" s="214"/>
      <c r="DC226" s="214"/>
      <c r="DD226" s="214"/>
      <c r="DE226" s="214"/>
      <c r="DF226" s="214"/>
      <c r="DG226" s="214"/>
      <c r="DH226" s="214"/>
      <c r="DI226" s="214"/>
      <c r="DJ226" s="214"/>
      <c r="DK226" s="214"/>
      <c r="DL226" s="214"/>
      <c r="DM226" s="214"/>
      <c r="DN226" s="214"/>
      <c r="DO226" s="214"/>
      <c r="DP226" s="214"/>
      <c r="DQ226" s="214"/>
      <c r="DR226" s="214"/>
      <c r="DS226" s="214"/>
      <c r="DT226" s="214"/>
      <c r="DU226" s="214"/>
      <c r="DV226" s="214"/>
      <c r="DW226" s="214"/>
      <c r="DX226" s="214"/>
      <c r="DY226" s="214"/>
      <c r="DZ226" s="214"/>
      <c r="EA226" s="214"/>
      <c r="EB226" s="214"/>
      <c r="EC226" s="214"/>
      <c r="ED226" s="214"/>
      <c r="EE226" s="214"/>
      <c r="EF226" s="214"/>
      <c r="EG226" s="214"/>
      <c r="EH226" s="214"/>
      <c r="EI226" s="214"/>
      <c r="EJ226" s="214"/>
      <c r="EK226" s="214"/>
      <c r="EL226" s="214"/>
      <c r="EM226" s="214"/>
      <c r="EN226" s="214"/>
      <c r="EO226" s="214"/>
      <c r="EP226" s="214"/>
      <c r="EQ226" s="214"/>
      <c r="ER226" s="214"/>
      <c r="ES226" s="214"/>
      <c r="ET226" s="214"/>
      <c r="EU226" s="214"/>
      <c r="EV226" s="214"/>
      <c r="EW226" s="214"/>
      <c r="EX226" s="214"/>
      <c r="EY226" s="214"/>
      <c r="EZ226" s="214"/>
      <c r="FA226" s="214"/>
      <c r="FB226" s="214"/>
      <c r="FC226" s="214"/>
      <c r="FD226" s="214"/>
      <c r="FE226" s="214"/>
      <c r="FF226" s="214"/>
      <c r="FG226" s="214"/>
      <c r="FH226" s="214"/>
      <c r="FI226" s="214"/>
      <c r="FJ226" s="214"/>
      <c r="FK226" s="214"/>
      <c r="FL226" s="214"/>
    </row>
    <row r="227" s="188" customFormat="1" ht="22.5" customHeight="1" spans="1:168">
      <c r="A227" s="223" t="s">
        <v>668</v>
      </c>
      <c r="B227" s="224" t="s">
        <v>669</v>
      </c>
      <c r="C227" s="211">
        <v>100</v>
      </c>
      <c r="D227" s="214"/>
      <c r="E227" s="214"/>
      <c r="F227" s="214"/>
      <c r="G227" s="214"/>
      <c r="H227" s="214"/>
      <c r="I227" s="214"/>
      <c r="J227" s="214"/>
      <c r="K227" s="214"/>
      <c r="L227" s="214"/>
      <c r="M227" s="214"/>
      <c r="N227" s="214"/>
      <c r="O227" s="214"/>
      <c r="P227" s="214"/>
      <c r="Q227" s="214"/>
      <c r="R227" s="214"/>
      <c r="S227" s="214"/>
      <c r="T227" s="214"/>
      <c r="U227" s="214"/>
      <c r="V227" s="214"/>
      <c r="W227" s="214"/>
      <c r="X227" s="214"/>
      <c r="Y227" s="214"/>
      <c r="Z227" s="214"/>
      <c r="AA227" s="214"/>
      <c r="AB227" s="214"/>
      <c r="AC227" s="214"/>
      <c r="AD227" s="214"/>
      <c r="AE227" s="214"/>
      <c r="AF227" s="214"/>
      <c r="AG227" s="214"/>
      <c r="AH227" s="214"/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  <c r="BI227" s="214"/>
      <c r="BJ227" s="214"/>
      <c r="BK227" s="214"/>
      <c r="BL227" s="214"/>
      <c r="BM227" s="214"/>
      <c r="BN227" s="214"/>
      <c r="BO227" s="214"/>
      <c r="BP227" s="214"/>
      <c r="BQ227" s="214"/>
      <c r="BR227" s="214"/>
      <c r="BS227" s="214"/>
      <c r="BT227" s="214"/>
      <c r="BU227" s="214"/>
      <c r="BV227" s="214"/>
      <c r="BW227" s="214"/>
      <c r="BX227" s="214"/>
      <c r="BY227" s="214"/>
      <c r="BZ227" s="214"/>
      <c r="CA227" s="214"/>
      <c r="CB227" s="214"/>
      <c r="CC227" s="214"/>
      <c r="CD227" s="214"/>
      <c r="CE227" s="214"/>
      <c r="CF227" s="214"/>
      <c r="CG227" s="214"/>
      <c r="CH227" s="214"/>
      <c r="CI227" s="214"/>
      <c r="CJ227" s="214"/>
      <c r="CK227" s="214"/>
      <c r="CL227" s="214"/>
      <c r="CM227" s="214"/>
      <c r="CN227" s="214"/>
      <c r="CO227" s="214"/>
      <c r="CP227" s="214"/>
      <c r="CQ227" s="214"/>
      <c r="CR227" s="214"/>
      <c r="CS227" s="214"/>
      <c r="CT227" s="214"/>
      <c r="CU227" s="214"/>
      <c r="CV227" s="214"/>
      <c r="CW227" s="214"/>
      <c r="CX227" s="214"/>
      <c r="CY227" s="214"/>
      <c r="CZ227" s="214"/>
      <c r="DA227" s="214"/>
      <c r="DB227" s="214"/>
      <c r="DC227" s="214"/>
      <c r="DD227" s="214"/>
      <c r="DE227" s="214"/>
      <c r="DF227" s="214"/>
      <c r="DG227" s="214"/>
      <c r="DH227" s="214"/>
      <c r="DI227" s="214"/>
      <c r="DJ227" s="214"/>
      <c r="DK227" s="214"/>
      <c r="DL227" s="214"/>
      <c r="DM227" s="214"/>
      <c r="DN227" s="214"/>
      <c r="DO227" s="214"/>
      <c r="DP227" s="214"/>
      <c r="DQ227" s="214"/>
      <c r="DR227" s="214"/>
      <c r="DS227" s="214"/>
      <c r="DT227" s="214"/>
      <c r="DU227" s="214"/>
      <c r="DV227" s="214"/>
      <c r="DW227" s="214"/>
      <c r="DX227" s="214"/>
      <c r="DY227" s="214"/>
      <c r="DZ227" s="214"/>
      <c r="EA227" s="214"/>
      <c r="EB227" s="214"/>
      <c r="EC227" s="214"/>
      <c r="ED227" s="214"/>
      <c r="EE227" s="214"/>
      <c r="EF227" s="214"/>
      <c r="EG227" s="214"/>
      <c r="EH227" s="214"/>
      <c r="EI227" s="214"/>
      <c r="EJ227" s="214"/>
      <c r="EK227" s="214"/>
      <c r="EL227" s="214"/>
      <c r="EM227" s="214"/>
      <c r="EN227" s="214"/>
      <c r="EO227" s="214"/>
      <c r="EP227" s="214"/>
      <c r="EQ227" s="214"/>
      <c r="ER227" s="214"/>
      <c r="ES227" s="214"/>
      <c r="ET227" s="214"/>
      <c r="EU227" s="214"/>
      <c r="EV227" s="214"/>
      <c r="EW227" s="214"/>
      <c r="EX227" s="214"/>
      <c r="EY227" s="214"/>
      <c r="EZ227" s="214"/>
      <c r="FA227" s="214"/>
      <c r="FB227" s="214"/>
      <c r="FC227" s="214"/>
      <c r="FD227" s="214"/>
      <c r="FE227" s="214"/>
      <c r="FF227" s="214"/>
      <c r="FG227" s="214"/>
      <c r="FH227" s="214"/>
      <c r="FI227" s="214"/>
      <c r="FJ227" s="214"/>
      <c r="FK227" s="214"/>
      <c r="FL227" s="214"/>
    </row>
    <row r="228" s="188" customFormat="1" ht="22.5" customHeight="1" spans="1:168">
      <c r="A228" s="225" t="s">
        <v>670</v>
      </c>
      <c r="B228" s="226" t="s">
        <v>671</v>
      </c>
      <c r="C228" s="208">
        <v>667</v>
      </c>
      <c r="D228" s="214"/>
      <c r="E228" s="214"/>
      <c r="F228" s="214"/>
      <c r="G228" s="214"/>
      <c r="H228" s="214"/>
      <c r="I228" s="214"/>
      <c r="J228" s="214"/>
      <c r="K228" s="214"/>
      <c r="L228" s="214"/>
      <c r="M228" s="214"/>
      <c r="N228" s="214"/>
      <c r="O228" s="214"/>
      <c r="P228" s="214"/>
      <c r="Q228" s="214"/>
      <c r="R228" s="214"/>
      <c r="S228" s="214"/>
      <c r="T228" s="214"/>
      <c r="U228" s="214"/>
      <c r="V228" s="214"/>
      <c r="W228" s="214"/>
      <c r="X228" s="214"/>
      <c r="Y228" s="214"/>
      <c r="Z228" s="214"/>
      <c r="AA228" s="214"/>
      <c r="AB228" s="214"/>
      <c r="AC228" s="214"/>
      <c r="AD228" s="214"/>
      <c r="AE228" s="214"/>
      <c r="AF228" s="214"/>
      <c r="AG228" s="214"/>
      <c r="AH228" s="214"/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  <c r="BI228" s="214"/>
      <c r="BJ228" s="214"/>
      <c r="BK228" s="214"/>
      <c r="BL228" s="214"/>
      <c r="BM228" s="214"/>
      <c r="BN228" s="214"/>
      <c r="BO228" s="214"/>
      <c r="BP228" s="214"/>
      <c r="BQ228" s="214"/>
      <c r="BR228" s="214"/>
      <c r="BS228" s="214"/>
      <c r="BT228" s="214"/>
      <c r="BU228" s="214"/>
      <c r="BV228" s="214"/>
      <c r="BW228" s="214"/>
      <c r="BX228" s="214"/>
      <c r="BY228" s="214"/>
      <c r="BZ228" s="214"/>
      <c r="CA228" s="214"/>
      <c r="CB228" s="214"/>
      <c r="CC228" s="214"/>
      <c r="CD228" s="214"/>
      <c r="CE228" s="214"/>
      <c r="CF228" s="214"/>
      <c r="CG228" s="214"/>
      <c r="CH228" s="214"/>
      <c r="CI228" s="214"/>
      <c r="CJ228" s="214"/>
      <c r="CK228" s="214"/>
      <c r="CL228" s="214"/>
      <c r="CM228" s="214"/>
      <c r="CN228" s="214"/>
      <c r="CO228" s="214"/>
      <c r="CP228" s="214"/>
      <c r="CQ228" s="214"/>
      <c r="CR228" s="214"/>
      <c r="CS228" s="214"/>
      <c r="CT228" s="214"/>
      <c r="CU228" s="214"/>
      <c r="CV228" s="214"/>
      <c r="CW228" s="214"/>
      <c r="CX228" s="214"/>
      <c r="CY228" s="214"/>
      <c r="CZ228" s="214"/>
      <c r="DA228" s="214"/>
      <c r="DB228" s="214"/>
      <c r="DC228" s="214"/>
      <c r="DD228" s="214"/>
      <c r="DE228" s="214"/>
      <c r="DF228" s="214"/>
      <c r="DG228" s="214"/>
      <c r="DH228" s="214"/>
      <c r="DI228" s="214"/>
      <c r="DJ228" s="214"/>
      <c r="DK228" s="214"/>
      <c r="DL228" s="214"/>
      <c r="DM228" s="214"/>
      <c r="DN228" s="214"/>
      <c r="DO228" s="214"/>
      <c r="DP228" s="214"/>
      <c r="DQ228" s="214"/>
      <c r="DR228" s="214"/>
      <c r="DS228" s="214"/>
      <c r="DT228" s="214"/>
      <c r="DU228" s="214"/>
      <c r="DV228" s="214"/>
      <c r="DW228" s="214"/>
      <c r="DX228" s="214"/>
      <c r="DY228" s="214"/>
      <c r="DZ228" s="214"/>
      <c r="EA228" s="214"/>
      <c r="EB228" s="214"/>
      <c r="EC228" s="214"/>
      <c r="ED228" s="214"/>
      <c r="EE228" s="214"/>
      <c r="EF228" s="214"/>
      <c r="EG228" s="214"/>
      <c r="EH228" s="214"/>
      <c r="EI228" s="214"/>
      <c r="EJ228" s="214"/>
      <c r="EK228" s="214"/>
      <c r="EL228" s="214"/>
      <c r="EM228" s="214"/>
      <c r="EN228" s="214"/>
      <c r="EO228" s="214"/>
      <c r="EP228" s="214"/>
      <c r="EQ228" s="214"/>
      <c r="ER228" s="214"/>
      <c r="ES228" s="214"/>
      <c r="ET228" s="214"/>
      <c r="EU228" s="214"/>
      <c r="EV228" s="214"/>
      <c r="EW228" s="214"/>
      <c r="EX228" s="214"/>
      <c r="EY228" s="214"/>
      <c r="EZ228" s="214"/>
      <c r="FA228" s="214"/>
      <c r="FB228" s="214"/>
      <c r="FC228" s="214"/>
      <c r="FD228" s="214"/>
      <c r="FE228" s="214"/>
      <c r="FF228" s="214"/>
      <c r="FG228" s="214"/>
      <c r="FH228" s="214"/>
      <c r="FI228" s="214"/>
      <c r="FJ228" s="214"/>
      <c r="FK228" s="214"/>
      <c r="FL228" s="214"/>
    </row>
    <row r="229" s="188" customFormat="1" ht="22.5" customHeight="1" spans="1:168">
      <c r="A229" s="223" t="s">
        <v>672</v>
      </c>
      <c r="B229" s="224" t="s">
        <v>673</v>
      </c>
      <c r="C229" s="211">
        <v>667</v>
      </c>
      <c r="D229" s="214"/>
      <c r="E229" s="214"/>
      <c r="F229" s="214"/>
      <c r="G229" s="214"/>
      <c r="H229" s="214"/>
      <c r="I229" s="214"/>
      <c r="J229" s="214"/>
      <c r="K229" s="214"/>
      <c r="L229" s="214"/>
      <c r="M229" s="214"/>
      <c r="N229" s="214"/>
      <c r="O229" s="214"/>
      <c r="P229" s="214"/>
      <c r="Q229" s="214"/>
      <c r="R229" s="214"/>
      <c r="S229" s="214"/>
      <c r="T229" s="214"/>
      <c r="U229" s="214"/>
      <c r="V229" s="214"/>
      <c r="W229" s="214"/>
      <c r="X229" s="214"/>
      <c r="Y229" s="214"/>
      <c r="Z229" s="214"/>
      <c r="AA229" s="214"/>
      <c r="AB229" s="214"/>
      <c r="AC229" s="214"/>
      <c r="AD229" s="214"/>
      <c r="AE229" s="214"/>
      <c r="AF229" s="214"/>
      <c r="AG229" s="214"/>
      <c r="AH229" s="214"/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  <c r="BI229" s="214"/>
      <c r="BJ229" s="214"/>
      <c r="BK229" s="214"/>
      <c r="BL229" s="214"/>
      <c r="BM229" s="214"/>
      <c r="BN229" s="214"/>
      <c r="BO229" s="214"/>
      <c r="BP229" s="214"/>
      <c r="BQ229" s="214"/>
      <c r="BR229" s="214"/>
      <c r="BS229" s="214"/>
      <c r="BT229" s="214"/>
      <c r="BU229" s="214"/>
      <c r="BV229" s="214"/>
      <c r="BW229" s="214"/>
      <c r="BX229" s="214"/>
      <c r="BY229" s="214"/>
      <c r="BZ229" s="214"/>
      <c r="CA229" s="214"/>
      <c r="CB229" s="214"/>
      <c r="CC229" s="214"/>
      <c r="CD229" s="214"/>
      <c r="CE229" s="214"/>
      <c r="CF229" s="214"/>
      <c r="CG229" s="214"/>
      <c r="CH229" s="214"/>
      <c r="CI229" s="214"/>
      <c r="CJ229" s="214"/>
      <c r="CK229" s="214"/>
      <c r="CL229" s="214"/>
      <c r="CM229" s="214"/>
      <c r="CN229" s="214"/>
      <c r="CO229" s="214"/>
      <c r="CP229" s="214"/>
      <c r="CQ229" s="214"/>
      <c r="CR229" s="214"/>
      <c r="CS229" s="214"/>
      <c r="CT229" s="214"/>
      <c r="CU229" s="214"/>
      <c r="CV229" s="214"/>
      <c r="CW229" s="214"/>
      <c r="CX229" s="214"/>
      <c r="CY229" s="214"/>
      <c r="CZ229" s="214"/>
      <c r="DA229" s="214"/>
      <c r="DB229" s="214"/>
      <c r="DC229" s="214"/>
      <c r="DD229" s="214"/>
      <c r="DE229" s="214"/>
      <c r="DF229" s="214"/>
      <c r="DG229" s="214"/>
      <c r="DH229" s="214"/>
      <c r="DI229" s="214"/>
      <c r="DJ229" s="214"/>
      <c r="DK229" s="214"/>
      <c r="DL229" s="214"/>
      <c r="DM229" s="214"/>
      <c r="DN229" s="214"/>
      <c r="DO229" s="214"/>
      <c r="DP229" s="214"/>
      <c r="DQ229" s="214"/>
      <c r="DR229" s="214"/>
      <c r="DS229" s="214"/>
      <c r="DT229" s="214"/>
      <c r="DU229" s="214"/>
      <c r="DV229" s="214"/>
      <c r="DW229" s="214"/>
      <c r="DX229" s="214"/>
      <c r="DY229" s="214"/>
      <c r="DZ229" s="214"/>
      <c r="EA229" s="214"/>
      <c r="EB229" s="214"/>
      <c r="EC229" s="214"/>
      <c r="ED229" s="214"/>
      <c r="EE229" s="214"/>
      <c r="EF229" s="214"/>
      <c r="EG229" s="214"/>
      <c r="EH229" s="214"/>
      <c r="EI229" s="214"/>
      <c r="EJ229" s="214"/>
      <c r="EK229" s="214"/>
      <c r="EL229" s="214"/>
      <c r="EM229" s="214"/>
      <c r="EN229" s="214"/>
      <c r="EO229" s="214"/>
      <c r="EP229" s="214"/>
      <c r="EQ229" s="214"/>
      <c r="ER229" s="214"/>
      <c r="ES229" s="214"/>
      <c r="ET229" s="214"/>
      <c r="EU229" s="214"/>
      <c r="EV229" s="214"/>
      <c r="EW229" s="214"/>
      <c r="EX229" s="214"/>
      <c r="EY229" s="214"/>
      <c r="EZ229" s="214"/>
      <c r="FA229" s="214"/>
      <c r="FB229" s="214"/>
      <c r="FC229" s="214"/>
      <c r="FD229" s="214"/>
      <c r="FE229" s="214"/>
      <c r="FF229" s="214"/>
      <c r="FG229" s="214"/>
      <c r="FH229" s="214"/>
      <c r="FI229" s="214"/>
      <c r="FJ229" s="214"/>
      <c r="FK229" s="214"/>
      <c r="FL229" s="214"/>
    </row>
    <row r="230" s="188" customFormat="1" ht="22.5" customHeight="1" spans="1:168">
      <c r="A230" s="225" t="s">
        <v>674</v>
      </c>
      <c r="B230" s="226" t="s">
        <v>675</v>
      </c>
      <c r="C230" s="208">
        <v>137</v>
      </c>
      <c r="D230" s="214"/>
      <c r="E230" s="214"/>
      <c r="F230" s="214"/>
      <c r="G230" s="214"/>
      <c r="H230" s="214"/>
      <c r="I230" s="214"/>
      <c r="J230" s="214"/>
      <c r="K230" s="214"/>
      <c r="L230" s="214"/>
      <c r="M230" s="214"/>
      <c r="N230" s="214"/>
      <c r="O230" s="214"/>
      <c r="P230" s="214"/>
      <c r="Q230" s="214"/>
      <c r="R230" s="214"/>
      <c r="S230" s="214"/>
      <c r="T230" s="214"/>
      <c r="U230" s="214"/>
      <c r="V230" s="214"/>
      <c r="W230" s="214"/>
      <c r="X230" s="214"/>
      <c r="Y230" s="214"/>
      <c r="Z230" s="214"/>
      <c r="AA230" s="214"/>
      <c r="AB230" s="214"/>
      <c r="AC230" s="214"/>
      <c r="AD230" s="214"/>
      <c r="AE230" s="214"/>
      <c r="AF230" s="214"/>
      <c r="AG230" s="214"/>
      <c r="AH230" s="214"/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  <c r="BI230" s="214"/>
      <c r="BJ230" s="214"/>
      <c r="BK230" s="214"/>
      <c r="BL230" s="214"/>
      <c r="BM230" s="214"/>
      <c r="BN230" s="214"/>
      <c r="BO230" s="214"/>
      <c r="BP230" s="214"/>
      <c r="BQ230" s="214"/>
      <c r="BR230" s="214"/>
      <c r="BS230" s="214"/>
      <c r="BT230" s="214"/>
      <c r="BU230" s="214"/>
      <c r="BV230" s="214"/>
      <c r="BW230" s="214"/>
      <c r="BX230" s="214"/>
      <c r="BY230" s="214"/>
      <c r="BZ230" s="214"/>
      <c r="CA230" s="214"/>
      <c r="CB230" s="214"/>
      <c r="CC230" s="214"/>
      <c r="CD230" s="214"/>
      <c r="CE230" s="214"/>
      <c r="CF230" s="214"/>
      <c r="CG230" s="214"/>
      <c r="CH230" s="214"/>
      <c r="CI230" s="214"/>
      <c r="CJ230" s="214"/>
      <c r="CK230" s="214"/>
      <c r="CL230" s="214"/>
      <c r="CM230" s="214"/>
      <c r="CN230" s="214"/>
      <c r="CO230" s="214"/>
      <c r="CP230" s="214"/>
      <c r="CQ230" s="214"/>
      <c r="CR230" s="214"/>
      <c r="CS230" s="214"/>
      <c r="CT230" s="214"/>
      <c r="CU230" s="214"/>
      <c r="CV230" s="214"/>
      <c r="CW230" s="214"/>
      <c r="CX230" s="214"/>
      <c r="CY230" s="214"/>
      <c r="CZ230" s="214"/>
      <c r="DA230" s="214"/>
      <c r="DB230" s="214"/>
      <c r="DC230" s="214"/>
      <c r="DD230" s="214"/>
      <c r="DE230" s="214"/>
      <c r="DF230" s="214"/>
      <c r="DG230" s="214"/>
      <c r="DH230" s="214"/>
      <c r="DI230" s="214"/>
      <c r="DJ230" s="214"/>
      <c r="DK230" s="214"/>
      <c r="DL230" s="214"/>
      <c r="DM230" s="214"/>
      <c r="DN230" s="214"/>
      <c r="DO230" s="214"/>
      <c r="DP230" s="214"/>
      <c r="DQ230" s="214"/>
      <c r="DR230" s="214"/>
      <c r="DS230" s="214"/>
      <c r="DT230" s="214"/>
      <c r="DU230" s="214"/>
      <c r="DV230" s="214"/>
      <c r="DW230" s="214"/>
      <c r="DX230" s="214"/>
      <c r="DY230" s="214"/>
      <c r="DZ230" s="214"/>
      <c r="EA230" s="214"/>
      <c r="EB230" s="214"/>
      <c r="EC230" s="214"/>
      <c r="ED230" s="214"/>
      <c r="EE230" s="214"/>
      <c r="EF230" s="214"/>
      <c r="EG230" s="214"/>
      <c r="EH230" s="214"/>
      <c r="EI230" s="214"/>
      <c r="EJ230" s="214"/>
      <c r="EK230" s="214"/>
      <c r="EL230" s="214"/>
      <c r="EM230" s="214"/>
      <c r="EN230" s="214"/>
      <c r="EO230" s="214"/>
      <c r="EP230" s="214"/>
      <c r="EQ230" s="214"/>
      <c r="ER230" s="214"/>
      <c r="ES230" s="214"/>
      <c r="ET230" s="214"/>
      <c r="EU230" s="214"/>
      <c r="EV230" s="214"/>
      <c r="EW230" s="214"/>
      <c r="EX230" s="214"/>
      <c r="EY230" s="214"/>
      <c r="EZ230" s="214"/>
      <c r="FA230" s="214"/>
      <c r="FB230" s="214"/>
      <c r="FC230" s="214"/>
      <c r="FD230" s="214"/>
      <c r="FE230" s="214"/>
      <c r="FF230" s="214"/>
      <c r="FG230" s="214"/>
      <c r="FH230" s="214"/>
      <c r="FI230" s="214"/>
      <c r="FJ230" s="214"/>
      <c r="FK230" s="214"/>
      <c r="FL230" s="214"/>
    </row>
    <row r="231" s="187" customFormat="1" ht="22.5" customHeight="1" spans="1:168">
      <c r="A231" s="209" t="s">
        <v>676</v>
      </c>
      <c r="B231" s="210" t="s">
        <v>675</v>
      </c>
      <c r="C231" s="211">
        <v>137</v>
      </c>
      <c r="D231" s="202"/>
      <c r="E231" s="202"/>
      <c r="F231" s="202"/>
      <c r="G231" s="202"/>
      <c r="H231" s="202"/>
      <c r="I231" s="202"/>
      <c r="J231" s="202"/>
      <c r="K231" s="202"/>
      <c r="L231" s="202"/>
      <c r="M231" s="202"/>
      <c r="N231" s="202"/>
      <c r="O231" s="202"/>
      <c r="P231" s="202"/>
      <c r="Q231" s="202"/>
      <c r="R231" s="202"/>
      <c r="S231" s="202"/>
      <c r="T231" s="202"/>
      <c r="U231" s="202"/>
      <c r="V231" s="202"/>
      <c r="W231" s="202"/>
      <c r="X231" s="202"/>
      <c r="Y231" s="202"/>
      <c r="Z231" s="202"/>
      <c r="AA231" s="202"/>
      <c r="AB231" s="202"/>
      <c r="AC231" s="202"/>
      <c r="AD231" s="202"/>
      <c r="AE231" s="202"/>
      <c r="AF231" s="202"/>
      <c r="AG231" s="202"/>
      <c r="AH231" s="202"/>
      <c r="AI231" s="202"/>
      <c r="AJ231" s="202"/>
      <c r="AK231" s="202"/>
      <c r="AL231" s="202"/>
      <c r="AM231" s="202"/>
      <c r="AN231" s="202"/>
      <c r="AO231" s="202"/>
      <c r="AP231" s="202"/>
      <c r="AQ231" s="202"/>
      <c r="AR231" s="202"/>
      <c r="AS231" s="202"/>
      <c r="AT231" s="202"/>
      <c r="AU231" s="202"/>
      <c r="AV231" s="202"/>
      <c r="AW231" s="202"/>
      <c r="AX231" s="202"/>
      <c r="AY231" s="202"/>
      <c r="AZ231" s="202"/>
      <c r="BA231" s="202"/>
      <c r="BB231" s="202"/>
      <c r="BC231" s="202"/>
      <c r="BD231" s="202"/>
      <c r="BE231" s="202"/>
      <c r="BF231" s="202"/>
      <c r="BG231" s="202"/>
      <c r="BH231" s="202"/>
      <c r="BI231" s="202"/>
      <c r="BJ231" s="202"/>
      <c r="BK231" s="202"/>
      <c r="BL231" s="202"/>
      <c r="BM231" s="202"/>
      <c r="BN231" s="202"/>
      <c r="BO231" s="202"/>
      <c r="BP231" s="202"/>
      <c r="BQ231" s="202"/>
      <c r="BR231" s="202"/>
      <c r="BS231" s="202"/>
      <c r="BT231" s="202"/>
      <c r="BU231" s="202"/>
      <c r="BV231" s="202"/>
      <c r="BW231" s="202"/>
      <c r="BX231" s="202"/>
      <c r="BY231" s="202"/>
      <c r="BZ231" s="202"/>
      <c r="CA231" s="202"/>
      <c r="CB231" s="202"/>
      <c r="CC231" s="202"/>
      <c r="CD231" s="202"/>
      <c r="CE231" s="202"/>
      <c r="CF231" s="202"/>
      <c r="CG231" s="202"/>
      <c r="CH231" s="202"/>
      <c r="CI231" s="202"/>
      <c r="CJ231" s="202"/>
      <c r="CK231" s="202"/>
      <c r="CL231" s="202"/>
      <c r="CM231" s="202"/>
      <c r="CN231" s="202"/>
      <c r="CO231" s="202"/>
      <c r="CP231" s="202"/>
      <c r="CQ231" s="202"/>
      <c r="CR231" s="202"/>
      <c r="CS231" s="202"/>
      <c r="CT231" s="202"/>
      <c r="CU231" s="202"/>
      <c r="CV231" s="202"/>
      <c r="CW231" s="202"/>
      <c r="CX231" s="202"/>
      <c r="CY231" s="202"/>
      <c r="CZ231" s="202"/>
      <c r="DA231" s="202"/>
      <c r="DB231" s="202"/>
      <c r="DC231" s="202"/>
      <c r="DD231" s="202"/>
      <c r="DE231" s="202"/>
      <c r="DF231" s="202"/>
      <c r="DG231" s="202"/>
      <c r="DH231" s="202"/>
      <c r="DI231" s="202"/>
      <c r="DJ231" s="202"/>
      <c r="DK231" s="202"/>
      <c r="DL231" s="202"/>
      <c r="DM231" s="202"/>
      <c r="DN231" s="202"/>
      <c r="DO231" s="202"/>
      <c r="DP231" s="202"/>
      <c r="DQ231" s="202"/>
      <c r="DR231" s="202"/>
      <c r="DS231" s="202"/>
      <c r="DT231" s="202"/>
      <c r="DU231" s="202"/>
      <c r="DV231" s="202"/>
      <c r="DW231" s="202"/>
      <c r="DX231" s="202"/>
      <c r="DY231" s="202"/>
      <c r="DZ231" s="202"/>
      <c r="EA231" s="202"/>
      <c r="EB231" s="202"/>
      <c r="EC231" s="202"/>
      <c r="ED231" s="202"/>
      <c r="EE231" s="202"/>
      <c r="EF231" s="202"/>
      <c r="EG231" s="202"/>
      <c r="EH231" s="202"/>
      <c r="EI231" s="202"/>
      <c r="EJ231" s="202"/>
      <c r="EK231" s="202"/>
      <c r="EL231" s="202"/>
      <c r="EM231" s="202"/>
      <c r="EN231" s="202"/>
      <c r="EO231" s="202"/>
      <c r="EP231" s="202"/>
      <c r="EQ231" s="202"/>
      <c r="ER231" s="202"/>
      <c r="ES231" s="202"/>
      <c r="ET231" s="202"/>
      <c r="EU231" s="202"/>
      <c r="EV231" s="202"/>
      <c r="EW231" s="202"/>
      <c r="EX231" s="202"/>
      <c r="EY231" s="202"/>
      <c r="EZ231" s="202"/>
      <c r="FA231" s="202"/>
      <c r="FB231" s="202"/>
      <c r="FC231" s="202"/>
      <c r="FD231" s="202"/>
      <c r="FE231" s="202"/>
      <c r="FF231" s="202"/>
      <c r="FG231" s="202"/>
      <c r="FH231" s="202"/>
      <c r="FI231" s="202"/>
      <c r="FJ231" s="202"/>
      <c r="FK231" s="202"/>
      <c r="FL231" s="202"/>
    </row>
    <row r="232" s="187" customFormat="1" ht="22.5" customHeight="1" spans="1:168">
      <c r="A232" s="219" t="s">
        <v>677</v>
      </c>
      <c r="B232" s="220" t="s">
        <v>69</v>
      </c>
      <c r="C232" s="205">
        <v>16231</v>
      </c>
      <c r="D232" s="202"/>
      <c r="E232" s="202"/>
      <c r="F232" s="202"/>
      <c r="G232" s="202"/>
      <c r="H232" s="202"/>
      <c r="I232" s="202"/>
      <c r="J232" s="202"/>
      <c r="K232" s="202"/>
      <c r="L232" s="202"/>
      <c r="M232" s="202"/>
      <c r="N232" s="202"/>
      <c r="O232" s="202"/>
      <c r="P232" s="202"/>
      <c r="Q232" s="202"/>
      <c r="R232" s="202"/>
      <c r="S232" s="202"/>
      <c r="T232" s="202"/>
      <c r="U232" s="202"/>
      <c r="V232" s="202"/>
      <c r="W232" s="202"/>
      <c r="X232" s="202"/>
      <c r="Y232" s="202"/>
      <c r="Z232" s="202"/>
      <c r="AA232" s="202"/>
      <c r="AB232" s="202"/>
      <c r="AC232" s="202"/>
      <c r="AD232" s="202"/>
      <c r="AE232" s="202"/>
      <c r="AF232" s="202"/>
      <c r="AG232" s="202"/>
      <c r="AH232" s="202"/>
      <c r="AI232" s="202"/>
      <c r="AJ232" s="202"/>
      <c r="AK232" s="202"/>
      <c r="AL232" s="202"/>
      <c r="AM232" s="202"/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202"/>
      <c r="AZ232" s="202"/>
      <c r="BA232" s="202"/>
      <c r="BB232" s="202"/>
      <c r="BC232" s="202"/>
      <c r="BD232" s="202"/>
      <c r="BE232" s="202"/>
      <c r="BF232" s="202"/>
      <c r="BG232" s="202"/>
      <c r="BH232" s="202"/>
      <c r="BI232" s="202"/>
      <c r="BJ232" s="202"/>
      <c r="BK232" s="202"/>
      <c r="BL232" s="202"/>
      <c r="BM232" s="202"/>
      <c r="BN232" s="202"/>
      <c r="BO232" s="202"/>
      <c r="BP232" s="202"/>
      <c r="BQ232" s="202"/>
      <c r="BR232" s="202"/>
      <c r="BS232" s="202"/>
      <c r="BT232" s="202"/>
      <c r="BU232" s="202"/>
      <c r="BV232" s="202"/>
      <c r="BW232" s="202"/>
      <c r="BX232" s="202"/>
      <c r="BY232" s="202"/>
      <c r="BZ232" s="202"/>
      <c r="CA232" s="202"/>
      <c r="CB232" s="202"/>
      <c r="CC232" s="202"/>
      <c r="CD232" s="202"/>
      <c r="CE232" s="202"/>
      <c r="CF232" s="202"/>
      <c r="CG232" s="202"/>
      <c r="CH232" s="202"/>
      <c r="CI232" s="202"/>
      <c r="CJ232" s="202"/>
      <c r="CK232" s="202"/>
      <c r="CL232" s="202"/>
      <c r="CM232" s="202"/>
      <c r="CN232" s="202"/>
      <c r="CO232" s="202"/>
      <c r="CP232" s="202"/>
      <c r="CQ232" s="202"/>
      <c r="CR232" s="202"/>
      <c r="CS232" s="202"/>
      <c r="CT232" s="202"/>
      <c r="CU232" s="202"/>
      <c r="CV232" s="202"/>
      <c r="CW232" s="202"/>
      <c r="CX232" s="202"/>
      <c r="CY232" s="202"/>
      <c r="CZ232" s="202"/>
      <c r="DA232" s="202"/>
      <c r="DB232" s="202"/>
      <c r="DC232" s="202"/>
      <c r="DD232" s="202"/>
      <c r="DE232" s="202"/>
      <c r="DF232" s="202"/>
      <c r="DG232" s="202"/>
      <c r="DH232" s="202"/>
      <c r="DI232" s="202"/>
      <c r="DJ232" s="202"/>
      <c r="DK232" s="202"/>
      <c r="DL232" s="202"/>
      <c r="DM232" s="202"/>
      <c r="DN232" s="202"/>
      <c r="DO232" s="202"/>
      <c r="DP232" s="202"/>
      <c r="DQ232" s="202"/>
      <c r="DR232" s="202"/>
      <c r="DS232" s="202"/>
      <c r="DT232" s="202"/>
      <c r="DU232" s="202"/>
      <c r="DV232" s="202"/>
      <c r="DW232" s="202"/>
      <c r="DX232" s="202"/>
      <c r="DY232" s="202"/>
      <c r="DZ232" s="202"/>
      <c r="EA232" s="202"/>
      <c r="EB232" s="202"/>
      <c r="EC232" s="202"/>
      <c r="ED232" s="202"/>
      <c r="EE232" s="202"/>
      <c r="EF232" s="202"/>
      <c r="EG232" s="202"/>
      <c r="EH232" s="202"/>
      <c r="EI232" s="202"/>
      <c r="EJ232" s="202"/>
      <c r="EK232" s="202"/>
      <c r="EL232" s="202"/>
      <c r="EM232" s="202"/>
      <c r="EN232" s="202"/>
      <c r="EO232" s="202"/>
      <c r="EP232" s="202"/>
      <c r="EQ232" s="202"/>
      <c r="ER232" s="202"/>
      <c r="ES232" s="202"/>
      <c r="ET232" s="202"/>
      <c r="EU232" s="202"/>
      <c r="EV232" s="202"/>
      <c r="EW232" s="202"/>
      <c r="EX232" s="202"/>
      <c r="EY232" s="202"/>
      <c r="EZ232" s="202"/>
      <c r="FA232" s="202"/>
      <c r="FB232" s="202"/>
      <c r="FC232" s="202"/>
      <c r="FD232" s="202"/>
      <c r="FE232" s="202"/>
      <c r="FF232" s="202"/>
      <c r="FG232" s="202"/>
      <c r="FH232" s="202"/>
      <c r="FI232" s="202"/>
      <c r="FJ232" s="202"/>
      <c r="FK232" s="202"/>
      <c r="FL232" s="202"/>
    </row>
    <row r="233" s="187" customFormat="1" ht="22.5" customHeight="1" spans="1:168">
      <c r="A233" s="217" t="s">
        <v>678</v>
      </c>
      <c r="B233" s="218" t="s">
        <v>679</v>
      </c>
      <c r="C233" s="208">
        <v>7251</v>
      </c>
      <c r="D233" s="202"/>
      <c r="E233" s="202"/>
      <c r="F233" s="202"/>
      <c r="G233" s="202"/>
      <c r="H233" s="202"/>
      <c r="I233" s="202"/>
      <c r="J233" s="202"/>
      <c r="K233" s="202"/>
      <c r="L233" s="202"/>
      <c r="M233" s="202"/>
      <c r="N233" s="202"/>
      <c r="O233" s="202"/>
      <c r="P233" s="202"/>
      <c r="Q233" s="202"/>
      <c r="R233" s="202"/>
      <c r="S233" s="202"/>
      <c r="T233" s="202"/>
      <c r="U233" s="202"/>
      <c r="V233" s="202"/>
      <c r="W233" s="202"/>
      <c r="X233" s="202"/>
      <c r="Y233" s="202"/>
      <c r="Z233" s="202"/>
      <c r="AA233" s="202"/>
      <c r="AB233" s="202"/>
      <c r="AC233" s="202"/>
      <c r="AD233" s="202"/>
      <c r="AE233" s="202"/>
      <c r="AF233" s="202"/>
      <c r="AG233" s="202"/>
      <c r="AH233" s="202"/>
      <c r="AI233" s="202"/>
      <c r="AJ233" s="202"/>
      <c r="AK233" s="202"/>
      <c r="AL233" s="202"/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202"/>
      <c r="AZ233" s="202"/>
      <c r="BA233" s="202"/>
      <c r="BB233" s="202"/>
      <c r="BC233" s="202"/>
      <c r="BD233" s="202"/>
      <c r="BE233" s="202"/>
      <c r="BF233" s="202"/>
      <c r="BG233" s="202"/>
      <c r="BH233" s="202"/>
      <c r="BI233" s="202"/>
      <c r="BJ233" s="202"/>
      <c r="BK233" s="202"/>
      <c r="BL233" s="202"/>
      <c r="BM233" s="202"/>
      <c r="BN233" s="202"/>
      <c r="BO233" s="202"/>
      <c r="BP233" s="202"/>
      <c r="BQ233" s="202"/>
      <c r="BR233" s="202"/>
      <c r="BS233" s="202"/>
      <c r="BT233" s="202"/>
      <c r="BU233" s="202"/>
      <c r="BV233" s="202"/>
      <c r="BW233" s="202"/>
      <c r="BX233" s="202"/>
      <c r="BY233" s="202"/>
      <c r="BZ233" s="202"/>
      <c r="CA233" s="202"/>
      <c r="CB233" s="202"/>
      <c r="CC233" s="202"/>
      <c r="CD233" s="202"/>
      <c r="CE233" s="202"/>
      <c r="CF233" s="202"/>
      <c r="CG233" s="202"/>
      <c r="CH233" s="202"/>
      <c r="CI233" s="202"/>
      <c r="CJ233" s="202"/>
      <c r="CK233" s="202"/>
      <c r="CL233" s="202"/>
      <c r="CM233" s="202"/>
      <c r="CN233" s="202"/>
      <c r="CO233" s="202"/>
      <c r="CP233" s="202"/>
      <c r="CQ233" s="202"/>
      <c r="CR233" s="202"/>
      <c r="CS233" s="202"/>
      <c r="CT233" s="202"/>
      <c r="CU233" s="202"/>
      <c r="CV233" s="202"/>
      <c r="CW233" s="202"/>
      <c r="CX233" s="202"/>
      <c r="CY233" s="202"/>
      <c r="CZ233" s="202"/>
      <c r="DA233" s="202"/>
      <c r="DB233" s="202"/>
      <c r="DC233" s="202"/>
      <c r="DD233" s="202"/>
      <c r="DE233" s="202"/>
      <c r="DF233" s="202"/>
      <c r="DG233" s="202"/>
      <c r="DH233" s="202"/>
      <c r="DI233" s="202"/>
      <c r="DJ233" s="202"/>
      <c r="DK233" s="202"/>
      <c r="DL233" s="202"/>
      <c r="DM233" s="202"/>
      <c r="DN233" s="202"/>
      <c r="DO233" s="202"/>
      <c r="DP233" s="202"/>
      <c r="DQ233" s="202"/>
      <c r="DR233" s="202"/>
      <c r="DS233" s="202"/>
      <c r="DT233" s="202"/>
      <c r="DU233" s="202"/>
      <c r="DV233" s="202"/>
      <c r="DW233" s="202"/>
      <c r="DX233" s="202"/>
      <c r="DY233" s="202"/>
      <c r="DZ233" s="202"/>
      <c r="EA233" s="202"/>
      <c r="EB233" s="202"/>
      <c r="EC233" s="202"/>
      <c r="ED233" s="202"/>
      <c r="EE233" s="202"/>
      <c r="EF233" s="202"/>
      <c r="EG233" s="202"/>
      <c r="EH233" s="202"/>
      <c r="EI233" s="202"/>
      <c r="EJ233" s="202"/>
      <c r="EK233" s="202"/>
      <c r="EL233" s="202"/>
      <c r="EM233" s="202"/>
      <c r="EN233" s="202"/>
      <c r="EO233" s="202"/>
      <c r="EP233" s="202"/>
      <c r="EQ233" s="202"/>
      <c r="ER233" s="202"/>
      <c r="ES233" s="202"/>
      <c r="ET233" s="202"/>
      <c r="EU233" s="202"/>
      <c r="EV233" s="202"/>
      <c r="EW233" s="202"/>
      <c r="EX233" s="202"/>
      <c r="EY233" s="202"/>
      <c r="EZ233" s="202"/>
      <c r="FA233" s="202"/>
      <c r="FB233" s="202"/>
      <c r="FC233" s="202"/>
      <c r="FD233" s="202"/>
      <c r="FE233" s="202"/>
      <c r="FF233" s="202"/>
      <c r="FG233" s="202"/>
      <c r="FH233" s="202"/>
      <c r="FI233" s="202"/>
      <c r="FJ233" s="202"/>
      <c r="FK233" s="202"/>
      <c r="FL233" s="202"/>
    </row>
    <row r="234" s="187" customFormat="1" ht="22.5" customHeight="1" spans="1:168">
      <c r="A234" s="209" t="s">
        <v>680</v>
      </c>
      <c r="B234" s="210" t="s">
        <v>282</v>
      </c>
      <c r="C234" s="211">
        <v>776</v>
      </c>
      <c r="D234" s="202"/>
      <c r="E234" s="202"/>
      <c r="F234" s="202"/>
      <c r="G234" s="202"/>
      <c r="H234" s="202"/>
      <c r="I234" s="202"/>
      <c r="J234" s="202"/>
      <c r="K234" s="202"/>
      <c r="L234" s="202"/>
      <c r="M234" s="202"/>
      <c r="N234" s="202"/>
      <c r="O234" s="202"/>
      <c r="P234" s="202"/>
      <c r="Q234" s="202"/>
      <c r="R234" s="202"/>
      <c r="S234" s="202"/>
      <c r="T234" s="202"/>
      <c r="U234" s="202"/>
      <c r="V234" s="202"/>
      <c r="W234" s="202"/>
      <c r="X234" s="202"/>
      <c r="Y234" s="202"/>
      <c r="Z234" s="202"/>
      <c r="AA234" s="202"/>
      <c r="AB234" s="202"/>
      <c r="AC234" s="202"/>
      <c r="AD234" s="202"/>
      <c r="AE234" s="202"/>
      <c r="AF234" s="202"/>
      <c r="AG234" s="202"/>
      <c r="AH234" s="202"/>
      <c r="AI234" s="202"/>
      <c r="AJ234" s="202"/>
      <c r="AK234" s="202"/>
      <c r="AL234" s="202"/>
      <c r="AM234" s="202"/>
      <c r="AN234" s="202"/>
      <c r="AO234" s="202"/>
      <c r="AP234" s="202"/>
      <c r="AQ234" s="202"/>
      <c r="AR234" s="202"/>
      <c r="AS234" s="202"/>
      <c r="AT234" s="202"/>
      <c r="AU234" s="202"/>
      <c r="AV234" s="202"/>
      <c r="AW234" s="202"/>
      <c r="AX234" s="202"/>
      <c r="AY234" s="202"/>
      <c r="AZ234" s="202"/>
      <c r="BA234" s="202"/>
      <c r="BB234" s="202"/>
      <c r="BC234" s="202"/>
      <c r="BD234" s="202"/>
      <c r="BE234" s="202"/>
      <c r="BF234" s="202"/>
      <c r="BG234" s="202"/>
      <c r="BH234" s="202"/>
      <c r="BI234" s="202"/>
      <c r="BJ234" s="202"/>
      <c r="BK234" s="202"/>
      <c r="BL234" s="202"/>
      <c r="BM234" s="202"/>
      <c r="BN234" s="202"/>
      <c r="BO234" s="202"/>
      <c r="BP234" s="202"/>
      <c r="BQ234" s="202"/>
      <c r="BR234" s="202"/>
      <c r="BS234" s="202"/>
      <c r="BT234" s="202"/>
      <c r="BU234" s="202"/>
      <c r="BV234" s="202"/>
      <c r="BW234" s="202"/>
      <c r="BX234" s="202"/>
      <c r="BY234" s="202"/>
      <c r="BZ234" s="202"/>
      <c r="CA234" s="202"/>
      <c r="CB234" s="202"/>
      <c r="CC234" s="202"/>
      <c r="CD234" s="202"/>
      <c r="CE234" s="202"/>
      <c r="CF234" s="202"/>
      <c r="CG234" s="202"/>
      <c r="CH234" s="202"/>
      <c r="CI234" s="202"/>
      <c r="CJ234" s="202"/>
      <c r="CK234" s="202"/>
      <c r="CL234" s="202"/>
      <c r="CM234" s="202"/>
      <c r="CN234" s="202"/>
      <c r="CO234" s="202"/>
      <c r="CP234" s="202"/>
      <c r="CQ234" s="202"/>
      <c r="CR234" s="202"/>
      <c r="CS234" s="202"/>
      <c r="CT234" s="202"/>
      <c r="CU234" s="202"/>
      <c r="CV234" s="202"/>
      <c r="CW234" s="202"/>
      <c r="CX234" s="202"/>
      <c r="CY234" s="202"/>
      <c r="CZ234" s="202"/>
      <c r="DA234" s="202"/>
      <c r="DB234" s="202"/>
      <c r="DC234" s="202"/>
      <c r="DD234" s="202"/>
      <c r="DE234" s="202"/>
      <c r="DF234" s="202"/>
      <c r="DG234" s="202"/>
      <c r="DH234" s="202"/>
      <c r="DI234" s="202"/>
      <c r="DJ234" s="202"/>
      <c r="DK234" s="202"/>
      <c r="DL234" s="202"/>
      <c r="DM234" s="202"/>
      <c r="DN234" s="202"/>
      <c r="DO234" s="202"/>
      <c r="DP234" s="202"/>
      <c r="DQ234" s="202"/>
      <c r="DR234" s="202"/>
      <c r="DS234" s="202"/>
      <c r="DT234" s="202"/>
      <c r="DU234" s="202"/>
      <c r="DV234" s="202"/>
      <c r="DW234" s="202"/>
      <c r="DX234" s="202"/>
      <c r="DY234" s="202"/>
      <c r="DZ234" s="202"/>
      <c r="EA234" s="202"/>
      <c r="EB234" s="202"/>
      <c r="EC234" s="202"/>
      <c r="ED234" s="202"/>
      <c r="EE234" s="202"/>
      <c r="EF234" s="202"/>
      <c r="EG234" s="202"/>
      <c r="EH234" s="202"/>
      <c r="EI234" s="202"/>
      <c r="EJ234" s="202"/>
      <c r="EK234" s="202"/>
      <c r="EL234" s="202"/>
      <c r="EM234" s="202"/>
      <c r="EN234" s="202"/>
      <c r="EO234" s="202"/>
      <c r="EP234" s="202"/>
      <c r="EQ234" s="202"/>
      <c r="ER234" s="202"/>
      <c r="ES234" s="202"/>
      <c r="ET234" s="202"/>
      <c r="EU234" s="202"/>
      <c r="EV234" s="202"/>
      <c r="EW234" s="202"/>
      <c r="EX234" s="202"/>
      <c r="EY234" s="202"/>
      <c r="EZ234" s="202"/>
      <c r="FA234" s="202"/>
      <c r="FB234" s="202"/>
      <c r="FC234" s="202"/>
      <c r="FD234" s="202"/>
      <c r="FE234" s="202"/>
      <c r="FF234" s="202"/>
      <c r="FG234" s="202"/>
      <c r="FH234" s="202"/>
      <c r="FI234" s="202"/>
      <c r="FJ234" s="202"/>
      <c r="FK234" s="202"/>
      <c r="FL234" s="202"/>
    </row>
    <row r="235" s="187" customFormat="1" ht="22.5" customHeight="1" spans="1:168">
      <c r="A235" s="209" t="s">
        <v>681</v>
      </c>
      <c r="B235" s="210" t="s">
        <v>682</v>
      </c>
      <c r="C235" s="211">
        <v>2533</v>
      </c>
      <c r="D235" s="202"/>
      <c r="E235" s="202"/>
      <c r="F235" s="202"/>
      <c r="G235" s="202"/>
      <c r="H235" s="202"/>
      <c r="I235" s="202"/>
      <c r="J235" s="202"/>
      <c r="K235" s="202"/>
      <c r="L235" s="202"/>
      <c r="M235" s="202"/>
      <c r="N235" s="202"/>
      <c r="O235" s="202"/>
      <c r="P235" s="202"/>
      <c r="Q235" s="202"/>
      <c r="R235" s="202"/>
      <c r="S235" s="202"/>
      <c r="T235" s="202"/>
      <c r="U235" s="202"/>
      <c r="V235" s="202"/>
      <c r="W235" s="202"/>
      <c r="X235" s="202"/>
      <c r="Y235" s="202"/>
      <c r="Z235" s="202"/>
      <c r="AA235" s="202"/>
      <c r="AB235" s="202"/>
      <c r="AC235" s="202"/>
      <c r="AD235" s="202"/>
      <c r="AE235" s="202"/>
      <c r="AF235" s="202"/>
      <c r="AG235" s="202"/>
      <c r="AH235" s="202"/>
      <c r="AI235" s="202"/>
      <c r="AJ235" s="202"/>
      <c r="AK235" s="202"/>
      <c r="AL235" s="202"/>
      <c r="AM235" s="202"/>
      <c r="AN235" s="202"/>
      <c r="AO235" s="202"/>
      <c r="AP235" s="202"/>
      <c r="AQ235" s="202"/>
      <c r="AR235" s="202"/>
      <c r="AS235" s="202"/>
      <c r="AT235" s="202"/>
      <c r="AU235" s="202"/>
      <c r="AV235" s="202"/>
      <c r="AW235" s="202"/>
      <c r="AX235" s="202"/>
      <c r="AY235" s="202"/>
      <c r="AZ235" s="202"/>
      <c r="BA235" s="202"/>
      <c r="BB235" s="202"/>
      <c r="BC235" s="202"/>
      <c r="BD235" s="202"/>
      <c r="BE235" s="202"/>
      <c r="BF235" s="202"/>
      <c r="BG235" s="202"/>
      <c r="BH235" s="202"/>
      <c r="BI235" s="202"/>
      <c r="BJ235" s="202"/>
      <c r="BK235" s="202"/>
      <c r="BL235" s="202"/>
      <c r="BM235" s="202"/>
      <c r="BN235" s="202"/>
      <c r="BO235" s="202"/>
      <c r="BP235" s="202"/>
      <c r="BQ235" s="202"/>
      <c r="BR235" s="202"/>
      <c r="BS235" s="202"/>
      <c r="BT235" s="202"/>
      <c r="BU235" s="202"/>
      <c r="BV235" s="202"/>
      <c r="BW235" s="202"/>
      <c r="BX235" s="202"/>
      <c r="BY235" s="202"/>
      <c r="BZ235" s="202"/>
      <c r="CA235" s="202"/>
      <c r="CB235" s="202"/>
      <c r="CC235" s="202"/>
      <c r="CD235" s="202"/>
      <c r="CE235" s="202"/>
      <c r="CF235" s="202"/>
      <c r="CG235" s="202"/>
      <c r="CH235" s="202"/>
      <c r="CI235" s="202"/>
      <c r="CJ235" s="202"/>
      <c r="CK235" s="202"/>
      <c r="CL235" s="202"/>
      <c r="CM235" s="202"/>
      <c r="CN235" s="202"/>
      <c r="CO235" s="202"/>
      <c r="CP235" s="202"/>
      <c r="CQ235" s="202"/>
      <c r="CR235" s="202"/>
      <c r="CS235" s="202"/>
      <c r="CT235" s="202"/>
      <c r="CU235" s="202"/>
      <c r="CV235" s="202"/>
      <c r="CW235" s="202"/>
      <c r="CX235" s="202"/>
      <c r="CY235" s="202"/>
      <c r="CZ235" s="202"/>
      <c r="DA235" s="202"/>
      <c r="DB235" s="202"/>
      <c r="DC235" s="202"/>
      <c r="DD235" s="202"/>
      <c r="DE235" s="202"/>
      <c r="DF235" s="202"/>
      <c r="DG235" s="202"/>
      <c r="DH235" s="202"/>
      <c r="DI235" s="202"/>
      <c r="DJ235" s="202"/>
      <c r="DK235" s="202"/>
      <c r="DL235" s="202"/>
      <c r="DM235" s="202"/>
      <c r="DN235" s="202"/>
      <c r="DO235" s="202"/>
      <c r="DP235" s="202"/>
      <c r="DQ235" s="202"/>
      <c r="DR235" s="202"/>
      <c r="DS235" s="202"/>
      <c r="DT235" s="202"/>
      <c r="DU235" s="202"/>
      <c r="DV235" s="202"/>
      <c r="DW235" s="202"/>
      <c r="DX235" s="202"/>
      <c r="DY235" s="202"/>
      <c r="DZ235" s="202"/>
      <c r="EA235" s="202"/>
      <c r="EB235" s="202"/>
      <c r="EC235" s="202"/>
      <c r="ED235" s="202"/>
      <c r="EE235" s="202"/>
      <c r="EF235" s="202"/>
      <c r="EG235" s="202"/>
      <c r="EH235" s="202"/>
      <c r="EI235" s="202"/>
      <c r="EJ235" s="202"/>
      <c r="EK235" s="202"/>
      <c r="EL235" s="202"/>
      <c r="EM235" s="202"/>
      <c r="EN235" s="202"/>
      <c r="EO235" s="202"/>
      <c r="EP235" s="202"/>
      <c r="EQ235" s="202"/>
      <c r="ER235" s="202"/>
      <c r="ES235" s="202"/>
      <c r="ET235" s="202"/>
      <c r="EU235" s="202"/>
      <c r="EV235" s="202"/>
      <c r="EW235" s="202"/>
      <c r="EX235" s="202"/>
      <c r="EY235" s="202"/>
      <c r="EZ235" s="202"/>
      <c r="FA235" s="202"/>
      <c r="FB235" s="202"/>
      <c r="FC235" s="202"/>
      <c r="FD235" s="202"/>
      <c r="FE235" s="202"/>
      <c r="FF235" s="202"/>
      <c r="FG235" s="202"/>
      <c r="FH235" s="202"/>
      <c r="FI235" s="202"/>
      <c r="FJ235" s="202"/>
      <c r="FK235" s="202"/>
      <c r="FL235" s="202"/>
    </row>
    <row r="236" s="187" customFormat="1" ht="22.5" customHeight="1" spans="1:168">
      <c r="A236" s="215" t="s">
        <v>683</v>
      </c>
      <c r="B236" s="216" t="s">
        <v>684</v>
      </c>
      <c r="C236" s="211">
        <v>3942</v>
      </c>
      <c r="D236" s="202"/>
      <c r="E236" s="202"/>
      <c r="F236" s="202"/>
      <c r="G236" s="202"/>
      <c r="H236" s="202"/>
      <c r="I236" s="202"/>
      <c r="J236" s="202"/>
      <c r="K236" s="202"/>
      <c r="L236" s="202"/>
      <c r="M236" s="202"/>
      <c r="N236" s="202"/>
      <c r="O236" s="202"/>
      <c r="P236" s="202"/>
      <c r="Q236" s="202"/>
      <c r="R236" s="202"/>
      <c r="S236" s="202"/>
      <c r="T236" s="202"/>
      <c r="U236" s="202"/>
      <c r="V236" s="202"/>
      <c r="W236" s="202"/>
      <c r="X236" s="202"/>
      <c r="Y236" s="202"/>
      <c r="Z236" s="202"/>
      <c r="AA236" s="202"/>
      <c r="AB236" s="202"/>
      <c r="AC236" s="202"/>
      <c r="AD236" s="202"/>
      <c r="AE236" s="202"/>
      <c r="AF236" s="202"/>
      <c r="AG236" s="202"/>
      <c r="AH236" s="202"/>
      <c r="AI236" s="202"/>
      <c r="AJ236" s="202"/>
      <c r="AK236" s="202"/>
      <c r="AL236" s="202"/>
      <c r="AM236" s="202"/>
      <c r="AN236" s="202"/>
      <c r="AO236" s="202"/>
      <c r="AP236" s="202"/>
      <c r="AQ236" s="202"/>
      <c r="AR236" s="202"/>
      <c r="AS236" s="202"/>
      <c r="AT236" s="202"/>
      <c r="AU236" s="202"/>
      <c r="AV236" s="202"/>
      <c r="AW236" s="202"/>
      <c r="AX236" s="202"/>
      <c r="AY236" s="202"/>
      <c r="AZ236" s="202"/>
      <c r="BA236" s="202"/>
      <c r="BB236" s="202"/>
      <c r="BC236" s="202"/>
      <c r="BD236" s="202"/>
      <c r="BE236" s="202"/>
      <c r="BF236" s="202"/>
      <c r="BG236" s="202"/>
      <c r="BH236" s="202"/>
      <c r="BI236" s="202"/>
      <c r="BJ236" s="202"/>
      <c r="BK236" s="202"/>
      <c r="BL236" s="202"/>
      <c r="BM236" s="202"/>
      <c r="BN236" s="202"/>
      <c r="BO236" s="202"/>
      <c r="BP236" s="202"/>
      <c r="BQ236" s="202"/>
      <c r="BR236" s="202"/>
      <c r="BS236" s="202"/>
      <c r="BT236" s="202"/>
      <c r="BU236" s="202"/>
      <c r="BV236" s="202"/>
      <c r="BW236" s="202"/>
      <c r="BX236" s="202"/>
      <c r="BY236" s="202"/>
      <c r="BZ236" s="202"/>
      <c r="CA236" s="202"/>
      <c r="CB236" s="202"/>
      <c r="CC236" s="202"/>
      <c r="CD236" s="202"/>
      <c r="CE236" s="202"/>
      <c r="CF236" s="202"/>
      <c r="CG236" s="202"/>
      <c r="CH236" s="202"/>
      <c r="CI236" s="202"/>
      <c r="CJ236" s="202"/>
      <c r="CK236" s="202"/>
      <c r="CL236" s="202"/>
      <c r="CM236" s="202"/>
      <c r="CN236" s="202"/>
      <c r="CO236" s="202"/>
      <c r="CP236" s="202"/>
      <c r="CQ236" s="202"/>
      <c r="CR236" s="202"/>
      <c r="CS236" s="202"/>
      <c r="CT236" s="202"/>
      <c r="CU236" s="202"/>
      <c r="CV236" s="202"/>
      <c r="CW236" s="202"/>
      <c r="CX236" s="202"/>
      <c r="CY236" s="202"/>
      <c r="CZ236" s="202"/>
      <c r="DA236" s="202"/>
      <c r="DB236" s="202"/>
      <c r="DC236" s="202"/>
      <c r="DD236" s="202"/>
      <c r="DE236" s="202"/>
      <c r="DF236" s="202"/>
      <c r="DG236" s="202"/>
      <c r="DH236" s="202"/>
      <c r="DI236" s="202"/>
      <c r="DJ236" s="202"/>
      <c r="DK236" s="202"/>
      <c r="DL236" s="202"/>
      <c r="DM236" s="202"/>
      <c r="DN236" s="202"/>
      <c r="DO236" s="202"/>
      <c r="DP236" s="202"/>
      <c r="DQ236" s="202"/>
      <c r="DR236" s="202"/>
      <c r="DS236" s="202"/>
      <c r="DT236" s="202"/>
      <c r="DU236" s="202"/>
      <c r="DV236" s="202"/>
      <c r="DW236" s="202"/>
      <c r="DX236" s="202"/>
      <c r="DY236" s="202"/>
      <c r="DZ236" s="202"/>
      <c r="EA236" s="202"/>
      <c r="EB236" s="202"/>
      <c r="EC236" s="202"/>
      <c r="ED236" s="202"/>
      <c r="EE236" s="202"/>
      <c r="EF236" s="202"/>
      <c r="EG236" s="202"/>
      <c r="EH236" s="202"/>
      <c r="EI236" s="202"/>
      <c r="EJ236" s="202"/>
      <c r="EK236" s="202"/>
      <c r="EL236" s="202"/>
      <c r="EM236" s="202"/>
      <c r="EN236" s="202"/>
      <c r="EO236" s="202"/>
      <c r="EP236" s="202"/>
      <c r="EQ236" s="202"/>
      <c r="ER236" s="202"/>
      <c r="ES236" s="202"/>
      <c r="ET236" s="202"/>
      <c r="EU236" s="202"/>
      <c r="EV236" s="202"/>
      <c r="EW236" s="202"/>
      <c r="EX236" s="202"/>
      <c r="EY236" s="202"/>
      <c r="EZ236" s="202"/>
      <c r="FA236" s="202"/>
      <c r="FB236" s="202"/>
      <c r="FC236" s="202"/>
      <c r="FD236" s="202"/>
      <c r="FE236" s="202"/>
      <c r="FF236" s="202"/>
      <c r="FG236" s="202"/>
      <c r="FH236" s="202"/>
      <c r="FI236" s="202"/>
      <c r="FJ236" s="202"/>
      <c r="FK236" s="202"/>
      <c r="FL236" s="202"/>
    </row>
    <row r="237" s="187" customFormat="1" ht="22.5" customHeight="1" spans="1:168">
      <c r="A237" s="217" t="s">
        <v>685</v>
      </c>
      <c r="B237" s="218" t="s">
        <v>686</v>
      </c>
      <c r="C237" s="208">
        <v>76</v>
      </c>
      <c r="D237" s="202"/>
      <c r="E237" s="202"/>
      <c r="F237" s="202"/>
      <c r="G237" s="202"/>
      <c r="H237" s="202"/>
      <c r="I237" s="202"/>
      <c r="J237" s="202"/>
      <c r="K237" s="202"/>
      <c r="L237" s="202"/>
      <c r="M237" s="202"/>
      <c r="N237" s="202"/>
      <c r="O237" s="202"/>
      <c r="P237" s="202"/>
      <c r="Q237" s="202"/>
      <c r="R237" s="202"/>
      <c r="S237" s="202"/>
      <c r="T237" s="202"/>
      <c r="U237" s="202"/>
      <c r="V237" s="202"/>
      <c r="W237" s="202"/>
      <c r="X237" s="202"/>
      <c r="Y237" s="202"/>
      <c r="Z237" s="202"/>
      <c r="AA237" s="202"/>
      <c r="AB237" s="202"/>
      <c r="AC237" s="202"/>
      <c r="AD237" s="202"/>
      <c r="AE237" s="202"/>
      <c r="AF237" s="202"/>
      <c r="AG237" s="202"/>
      <c r="AH237" s="202"/>
      <c r="AI237" s="202"/>
      <c r="AJ237" s="202"/>
      <c r="AK237" s="202"/>
      <c r="AL237" s="202"/>
      <c r="AM237" s="202"/>
      <c r="AN237" s="202"/>
      <c r="AO237" s="202"/>
      <c r="AP237" s="202"/>
      <c r="AQ237" s="202"/>
      <c r="AR237" s="202"/>
      <c r="AS237" s="202"/>
      <c r="AT237" s="202"/>
      <c r="AU237" s="202"/>
      <c r="AV237" s="202"/>
      <c r="AW237" s="202"/>
      <c r="AX237" s="202"/>
      <c r="AY237" s="202"/>
      <c r="AZ237" s="202"/>
      <c r="BA237" s="202"/>
      <c r="BB237" s="202"/>
      <c r="BC237" s="202"/>
      <c r="BD237" s="202"/>
      <c r="BE237" s="202"/>
      <c r="BF237" s="202"/>
      <c r="BG237" s="202"/>
      <c r="BH237" s="202"/>
      <c r="BI237" s="202"/>
      <c r="BJ237" s="202"/>
      <c r="BK237" s="202"/>
      <c r="BL237" s="202"/>
      <c r="BM237" s="202"/>
      <c r="BN237" s="202"/>
      <c r="BO237" s="202"/>
      <c r="BP237" s="202"/>
      <c r="BQ237" s="202"/>
      <c r="BR237" s="202"/>
      <c r="BS237" s="202"/>
      <c r="BT237" s="202"/>
      <c r="BU237" s="202"/>
      <c r="BV237" s="202"/>
      <c r="BW237" s="202"/>
      <c r="BX237" s="202"/>
      <c r="BY237" s="202"/>
      <c r="BZ237" s="202"/>
      <c r="CA237" s="202"/>
      <c r="CB237" s="202"/>
      <c r="CC237" s="202"/>
      <c r="CD237" s="202"/>
      <c r="CE237" s="202"/>
      <c r="CF237" s="202"/>
      <c r="CG237" s="202"/>
      <c r="CH237" s="202"/>
      <c r="CI237" s="202"/>
      <c r="CJ237" s="202"/>
      <c r="CK237" s="202"/>
      <c r="CL237" s="202"/>
      <c r="CM237" s="202"/>
      <c r="CN237" s="202"/>
      <c r="CO237" s="202"/>
      <c r="CP237" s="202"/>
      <c r="CQ237" s="202"/>
      <c r="CR237" s="202"/>
      <c r="CS237" s="202"/>
      <c r="CT237" s="202"/>
      <c r="CU237" s="202"/>
      <c r="CV237" s="202"/>
      <c r="CW237" s="202"/>
      <c r="CX237" s="202"/>
      <c r="CY237" s="202"/>
      <c r="CZ237" s="202"/>
      <c r="DA237" s="202"/>
      <c r="DB237" s="202"/>
      <c r="DC237" s="202"/>
      <c r="DD237" s="202"/>
      <c r="DE237" s="202"/>
      <c r="DF237" s="202"/>
      <c r="DG237" s="202"/>
      <c r="DH237" s="202"/>
      <c r="DI237" s="202"/>
      <c r="DJ237" s="202"/>
      <c r="DK237" s="202"/>
      <c r="DL237" s="202"/>
      <c r="DM237" s="202"/>
      <c r="DN237" s="202"/>
      <c r="DO237" s="202"/>
      <c r="DP237" s="202"/>
      <c r="DQ237" s="202"/>
      <c r="DR237" s="202"/>
      <c r="DS237" s="202"/>
      <c r="DT237" s="202"/>
      <c r="DU237" s="202"/>
      <c r="DV237" s="202"/>
      <c r="DW237" s="202"/>
      <c r="DX237" s="202"/>
      <c r="DY237" s="202"/>
      <c r="DZ237" s="202"/>
      <c r="EA237" s="202"/>
      <c r="EB237" s="202"/>
      <c r="EC237" s="202"/>
      <c r="ED237" s="202"/>
      <c r="EE237" s="202"/>
      <c r="EF237" s="202"/>
      <c r="EG237" s="202"/>
      <c r="EH237" s="202"/>
      <c r="EI237" s="202"/>
      <c r="EJ237" s="202"/>
      <c r="EK237" s="202"/>
      <c r="EL237" s="202"/>
      <c r="EM237" s="202"/>
      <c r="EN237" s="202"/>
      <c r="EO237" s="202"/>
      <c r="EP237" s="202"/>
      <c r="EQ237" s="202"/>
      <c r="ER237" s="202"/>
      <c r="ES237" s="202"/>
      <c r="ET237" s="202"/>
      <c r="EU237" s="202"/>
      <c r="EV237" s="202"/>
      <c r="EW237" s="202"/>
      <c r="EX237" s="202"/>
      <c r="EY237" s="202"/>
      <c r="EZ237" s="202"/>
      <c r="FA237" s="202"/>
      <c r="FB237" s="202"/>
      <c r="FC237" s="202"/>
      <c r="FD237" s="202"/>
      <c r="FE237" s="202"/>
      <c r="FF237" s="202"/>
      <c r="FG237" s="202"/>
      <c r="FH237" s="202"/>
      <c r="FI237" s="202"/>
      <c r="FJ237" s="202"/>
      <c r="FK237" s="202"/>
      <c r="FL237" s="202"/>
    </row>
    <row r="238" s="187" customFormat="1" ht="22.5" customHeight="1" spans="1:168">
      <c r="A238" s="215" t="s">
        <v>687</v>
      </c>
      <c r="B238" s="216" t="s">
        <v>688</v>
      </c>
      <c r="C238" s="211">
        <v>72</v>
      </c>
      <c r="D238" s="202"/>
      <c r="E238" s="202"/>
      <c r="F238" s="202"/>
      <c r="G238" s="202"/>
      <c r="H238" s="202"/>
      <c r="I238" s="202"/>
      <c r="J238" s="202"/>
      <c r="K238" s="202"/>
      <c r="L238" s="202"/>
      <c r="M238" s="202"/>
      <c r="N238" s="202"/>
      <c r="O238" s="202"/>
      <c r="P238" s="202"/>
      <c r="Q238" s="202"/>
      <c r="R238" s="202"/>
      <c r="S238" s="202"/>
      <c r="T238" s="202"/>
      <c r="U238" s="202"/>
      <c r="V238" s="202"/>
      <c r="W238" s="202"/>
      <c r="X238" s="202"/>
      <c r="Y238" s="202"/>
      <c r="Z238" s="202"/>
      <c r="AA238" s="202"/>
      <c r="AB238" s="202"/>
      <c r="AC238" s="202"/>
      <c r="AD238" s="202"/>
      <c r="AE238" s="202"/>
      <c r="AF238" s="202"/>
      <c r="AG238" s="202"/>
      <c r="AH238" s="202"/>
      <c r="AI238" s="202"/>
      <c r="AJ238" s="202"/>
      <c r="AK238" s="202"/>
      <c r="AL238" s="202"/>
      <c r="AM238" s="202"/>
      <c r="AN238" s="202"/>
      <c r="AO238" s="202"/>
      <c r="AP238" s="202"/>
      <c r="AQ238" s="202"/>
      <c r="AR238" s="202"/>
      <c r="AS238" s="202"/>
      <c r="AT238" s="202"/>
      <c r="AU238" s="202"/>
      <c r="AV238" s="202"/>
      <c r="AW238" s="202"/>
      <c r="AX238" s="202"/>
      <c r="AY238" s="202"/>
      <c r="AZ238" s="202"/>
      <c r="BA238" s="202"/>
      <c r="BB238" s="202"/>
      <c r="BC238" s="202"/>
      <c r="BD238" s="202"/>
      <c r="BE238" s="202"/>
      <c r="BF238" s="202"/>
      <c r="BG238" s="202"/>
      <c r="BH238" s="202"/>
      <c r="BI238" s="202"/>
      <c r="BJ238" s="202"/>
      <c r="BK238" s="202"/>
      <c r="BL238" s="202"/>
      <c r="BM238" s="202"/>
      <c r="BN238" s="202"/>
      <c r="BO238" s="202"/>
      <c r="BP238" s="202"/>
      <c r="BQ238" s="202"/>
      <c r="BR238" s="202"/>
      <c r="BS238" s="202"/>
      <c r="BT238" s="202"/>
      <c r="BU238" s="202"/>
      <c r="BV238" s="202"/>
      <c r="BW238" s="202"/>
      <c r="BX238" s="202"/>
      <c r="BY238" s="202"/>
      <c r="BZ238" s="202"/>
      <c r="CA238" s="202"/>
      <c r="CB238" s="202"/>
      <c r="CC238" s="202"/>
      <c r="CD238" s="202"/>
      <c r="CE238" s="202"/>
      <c r="CF238" s="202"/>
      <c r="CG238" s="202"/>
      <c r="CH238" s="202"/>
      <c r="CI238" s="202"/>
      <c r="CJ238" s="202"/>
      <c r="CK238" s="202"/>
      <c r="CL238" s="202"/>
      <c r="CM238" s="202"/>
      <c r="CN238" s="202"/>
      <c r="CO238" s="202"/>
      <c r="CP238" s="202"/>
      <c r="CQ238" s="202"/>
      <c r="CR238" s="202"/>
      <c r="CS238" s="202"/>
      <c r="CT238" s="202"/>
      <c r="CU238" s="202"/>
      <c r="CV238" s="202"/>
      <c r="CW238" s="202"/>
      <c r="CX238" s="202"/>
      <c r="CY238" s="202"/>
      <c r="CZ238" s="202"/>
      <c r="DA238" s="202"/>
      <c r="DB238" s="202"/>
      <c r="DC238" s="202"/>
      <c r="DD238" s="202"/>
      <c r="DE238" s="202"/>
      <c r="DF238" s="202"/>
      <c r="DG238" s="202"/>
      <c r="DH238" s="202"/>
      <c r="DI238" s="202"/>
      <c r="DJ238" s="202"/>
      <c r="DK238" s="202"/>
      <c r="DL238" s="202"/>
      <c r="DM238" s="202"/>
      <c r="DN238" s="202"/>
      <c r="DO238" s="202"/>
      <c r="DP238" s="202"/>
      <c r="DQ238" s="202"/>
      <c r="DR238" s="202"/>
      <c r="DS238" s="202"/>
      <c r="DT238" s="202"/>
      <c r="DU238" s="202"/>
      <c r="DV238" s="202"/>
      <c r="DW238" s="202"/>
      <c r="DX238" s="202"/>
      <c r="DY238" s="202"/>
      <c r="DZ238" s="202"/>
      <c r="EA238" s="202"/>
      <c r="EB238" s="202"/>
      <c r="EC238" s="202"/>
      <c r="ED238" s="202"/>
      <c r="EE238" s="202"/>
      <c r="EF238" s="202"/>
      <c r="EG238" s="202"/>
      <c r="EH238" s="202"/>
      <c r="EI238" s="202"/>
      <c r="EJ238" s="202"/>
      <c r="EK238" s="202"/>
      <c r="EL238" s="202"/>
      <c r="EM238" s="202"/>
      <c r="EN238" s="202"/>
      <c r="EO238" s="202"/>
      <c r="EP238" s="202"/>
      <c r="EQ238" s="202"/>
      <c r="ER238" s="202"/>
      <c r="ES238" s="202"/>
      <c r="ET238" s="202"/>
      <c r="EU238" s="202"/>
      <c r="EV238" s="202"/>
      <c r="EW238" s="202"/>
      <c r="EX238" s="202"/>
      <c r="EY238" s="202"/>
      <c r="EZ238" s="202"/>
      <c r="FA238" s="202"/>
      <c r="FB238" s="202"/>
      <c r="FC238" s="202"/>
      <c r="FD238" s="202"/>
      <c r="FE238" s="202"/>
      <c r="FF238" s="202"/>
      <c r="FG238" s="202"/>
      <c r="FH238" s="202"/>
      <c r="FI238" s="202"/>
      <c r="FJ238" s="202"/>
      <c r="FK238" s="202"/>
      <c r="FL238" s="202"/>
    </row>
    <row r="239" s="187" customFormat="1" ht="22.5" customHeight="1" spans="1:168">
      <c r="A239" s="209" t="s">
        <v>689</v>
      </c>
      <c r="B239" s="210" t="s">
        <v>690</v>
      </c>
      <c r="C239" s="211">
        <v>4</v>
      </c>
      <c r="D239" s="202"/>
      <c r="E239" s="202"/>
      <c r="F239" s="202"/>
      <c r="G239" s="202"/>
      <c r="H239" s="202"/>
      <c r="I239" s="202"/>
      <c r="J239" s="202"/>
      <c r="K239" s="202"/>
      <c r="L239" s="202"/>
      <c r="M239" s="202"/>
      <c r="N239" s="202"/>
      <c r="O239" s="202"/>
      <c r="P239" s="202"/>
      <c r="Q239" s="202"/>
      <c r="R239" s="202"/>
      <c r="S239" s="202"/>
      <c r="T239" s="202"/>
      <c r="U239" s="202"/>
      <c r="V239" s="202"/>
      <c r="W239" s="202"/>
      <c r="X239" s="202"/>
      <c r="Y239" s="202"/>
      <c r="Z239" s="202"/>
      <c r="AA239" s="202"/>
      <c r="AB239" s="202"/>
      <c r="AC239" s="202"/>
      <c r="AD239" s="202"/>
      <c r="AE239" s="202"/>
      <c r="AF239" s="202"/>
      <c r="AG239" s="202"/>
      <c r="AH239" s="202"/>
      <c r="AI239" s="202"/>
      <c r="AJ239" s="202"/>
      <c r="AK239" s="202"/>
      <c r="AL239" s="202"/>
      <c r="AM239" s="202"/>
      <c r="AN239" s="202"/>
      <c r="AO239" s="202"/>
      <c r="AP239" s="202"/>
      <c r="AQ239" s="202"/>
      <c r="AR239" s="202"/>
      <c r="AS239" s="202"/>
      <c r="AT239" s="202"/>
      <c r="AU239" s="202"/>
      <c r="AV239" s="202"/>
      <c r="AW239" s="202"/>
      <c r="AX239" s="202"/>
      <c r="AY239" s="202"/>
      <c r="AZ239" s="202"/>
      <c r="BA239" s="202"/>
      <c r="BB239" s="202"/>
      <c r="BC239" s="202"/>
      <c r="BD239" s="202"/>
      <c r="BE239" s="202"/>
      <c r="BF239" s="202"/>
      <c r="BG239" s="202"/>
      <c r="BH239" s="202"/>
      <c r="BI239" s="202"/>
      <c r="BJ239" s="202"/>
      <c r="BK239" s="202"/>
      <c r="BL239" s="202"/>
      <c r="BM239" s="202"/>
      <c r="BN239" s="202"/>
      <c r="BO239" s="202"/>
      <c r="BP239" s="202"/>
      <c r="BQ239" s="202"/>
      <c r="BR239" s="202"/>
      <c r="BS239" s="202"/>
      <c r="BT239" s="202"/>
      <c r="BU239" s="202"/>
      <c r="BV239" s="202"/>
      <c r="BW239" s="202"/>
      <c r="BX239" s="202"/>
      <c r="BY239" s="202"/>
      <c r="BZ239" s="202"/>
      <c r="CA239" s="202"/>
      <c r="CB239" s="202"/>
      <c r="CC239" s="202"/>
      <c r="CD239" s="202"/>
      <c r="CE239" s="202"/>
      <c r="CF239" s="202"/>
      <c r="CG239" s="202"/>
      <c r="CH239" s="202"/>
      <c r="CI239" s="202"/>
      <c r="CJ239" s="202"/>
      <c r="CK239" s="202"/>
      <c r="CL239" s="202"/>
      <c r="CM239" s="202"/>
      <c r="CN239" s="202"/>
      <c r="CO239" s="202"/>
      <c r="CP239" s="202"/>
      <c r="CQ239" s="202"/>
      <c r="CR239" s="202"/>
      <c r="CS239" s="202"/>
      <c r="CT239" s="202"/>
      <c r="CU239" s="202"/>
      <c r="CV239" s="202"/>
      <c r="CW239" s="202"/>
      <c r="CX239" s="202"/>
      <c r="CY239" s="202"/>
      <c r="CZ239" s="202"/>
      <c r="DA239" s="202"/>
      <c r="DB239" s="202"/>
      <c r="DC239" s="202"/>
      <c r="DD239" s="202"/>
      <c r="DE239" s="202"/>
      <c r="DF239" s="202"/>
      <c r="DG239" s="202"/>
      <c r="DH239" s="202"/>
      <c r="DI239" s="202"/>
      <c r="DJ239" s="202"/>
      <c r="DK239" s="202"/>
      <c r="DL239" s="202"/>
      <c r="DM239" s="202"/>
      <c r="DN239" s="202"/>
      <c r="DO239" s="202"/>
      <c r="DP239" s="202"/>
      <c r="DQ239" s="202"/>
      <c r="DR239" s="202"/>
      <c r="DS239" s="202"/>
      <c r="DT239" s="202"/>
      <c r="DU239" s="202"/>
      <c r="DV239" s="202"/>
      <c r="DW239" s="202"/>
      <c r="DX239" s="202"/>
      <c r="DY239" s="202"/>
      <c r="DZ239" s="202"/>
      <c r="EA239" s="202"/>
      <c r="EB239" s="202"/>
      <c r="EC239" s="202"/>
      <c r="ED239" s="202"/>
      <c r="EE239" s="202"/>
      <c r="EF239" s="202"/>
      <c r="EG239" s="202"/>
      <c r="EH239" s="202"/>
      <c r="EI239" s="202"/>
      <c r="EJ239" s="202"/>
      <c r="EK239" s="202"/>
      <c r="EL239" s="202"/>
      <c r="EM239" s="202"/>
      <c r="EN239" s="202"/>
      <c r="EO239" s="202"/>
      <c r="EP239" s="202"/>
      <c r="EQ239" s="202"/>
      <c r="ER239" s="202"/>
      <c r="ES239" s="202"/>
      <c r="ET239" s="202"/>
      <c r="EU239" s="202"/>
      <c r="EV239" s="202"/>
      <c r="EW239" s="202"/>
      <c r="EX239" s="202"/>
      <c r="EY239" s="202"/>
      <c r="EZ239" s="202"/>
      <c r="FA239" s="202"/>
      <c r="FB239" s="202"/>
      <c r="FC239" s="202"/>
      <c r="FD239" s="202"/>
      <c r="FE239" s="202"/>
      <c r="FF239" s="202"/>
      <c r="FG239" s="202"/>
      <c r="FH239" s="202"/>
      <c r="FI239" s="202"/>
      <c r="FJ239" s="202"/>
      <c r="FK239" s="202"/>
      <c r="FL239" s="202"/>
    </row>
    <row r="240" s="187" customFormat="1" ht="22.5" customHeight="1" spans="1:168">
      <c r="A240" s="206" t="s">
        <v>691</v>
      </c>
      <c r="B240" s="207" t="s">
        <v>692</v>
      </c>
      <c r="C240" s="208">
        <v>6432</v>
      </c>
      <c r="D240" s="202"/>
      <c r="E240" s="202"/>
      <c r="F240" s="202"/>
      <c r="G240" s="202"/>
      <c r="H240" s="202"/>
      <c r="I240" s="202"/>
      <c r="J240" s="202"/>
      <c r="K240" s="202"/>
      <c r="L240" s="202"/>
      <c r="M240" s="202"/>
      <c r="N240" s="202"/>
      <c r="O240" s="202"/>
      <c r="P240" s="202"/>
      <c r="Q240" s="202"/>
      <c r="R240" s="202"/>
      <c r="S240" s="202"/>
      <c r="T240" s="202"/>
      <c r="U240" s="202"/>
      <c r="V240" s="202"/>
      <c r="W240" s="202"/>
      <c r="X240" s="202"/>
      <c r="Y240" s="202"/>
      <c r="Z240" s="202"/>
      <c r="AA240" s="202"/>
      <c r="AB240" s="202"/>
      <c r="AC240" s="202"/>
      <c r="AD240" s="202"/>
      <c r="AE240" s="202"/>
      <c r="AF240" s="202"/>
      <c r="AG240" s="202"/>
      <c r="AH240" s="202"/>
      <c r="AI240" s="202"/>
      <c r="AJ240" s="202"/>
      <c r="AK240" s="202"/>
      <c r="AL240" s="202"/>
      <c r="AM240" s="202"/>
      <c r="AN240" s="202"/>
      <c r="AO240" s="202"/>
      <c r="AP240" s="202"/>
      <c r="AQ240" s="202"/>
      <c r="AR240" s="202"/>
      <c r="AS240" s="202"/>
      <c r="AT240" s="202"/>
      <c r="AU240" s="202"/>
      <c r="AV240" s="202"/>
      <c r="AW240" s="202"/>
      <c r="AX240" s="202"/>
      <c r="AY240" s="202"/>
      <c r="AZ240" s="202"/>
      <c r="BA240" s="202"/>
      <c r="BB240" s="202"/>
      <c r="BC240" s="202"/>
      <c r="BD240" s="202"/>
      <c r="BE240" s="202"/>
      <c r="BF240" s="202"/>
      <c r="BG240" s="202"/>
      <c r="BH240" s="202"/>
      <c r="BI240" s="202"/>
      <c r="BJ240" s="202"/>
      <c r="BK240" s="202"/>
      <c r="BL240" s="202"/>
      <c r="BM240" s="202"/>
      <c r="BN240" s="202"/>
      <c r="BO240" s="202"/>
      <c r="BP240" s="202"/>
      <c r="BQ240" s="202"/>
      <c r="BR240" s="202"/>
      <c r="BS240" s="202"/>
      <c r="BT240" s="202"/>
      <c r="BU240" s="202"/>
      <c r="BV240" s="202"/>
      <c r="BW240" s="202"/>
      <c r="BX240" s="202"/>
      <c r="BY240" s="202"/>
      <c r="BZ240" s="202"/>
      <c r="CA240" s="202"/>
      <c r="CB240" s="202"/>
      <c r="CC240" s="202"/>
      <c r="CD240" s="202"/>
      <c r="CE240" s="202"/>
      <c r="CF240" s="202"/>
      <c r="CG240" s="202"/>
      <c r="CH240" s="202"/>
      <c r="CI240" s="202"/>
      <c r="CJ240" s="202"/>
      <c r="CK240" s="202"/>
      <c r="CL240" s="202"/>
      <c r="CM240" s="202"/>
      <c r="CN240" s="202"/>
      <c r="CO240" s="202"/>
      <c r="CP240" s="202"/>
      <c r="CQ240" s="202"/>
      <c r="CR240" s="202"/>
      <c r="CS240" s="202"/>
      <c r="CT240" s="202"/>
      <c r="CU240" s="202"/>
      <c r="CV240" s="202"/>
      <c r="CW240" s="202"/>
      <c r="CX240" s="202"/>
      <c r="CY240" s="202"/>
      <c r="CZ240" s="202"/>
      <c r="DA240" s="202"/>
      <c r="DB240" s="202"/>
      <c r="DC240" s="202"/>
      <c r="DD240" s="202"/>
      <c r="DE240" s="202"/>
      <c r="DF240" s="202"/>
      <c r="DG240" s="202"/>
      <c r="DH240" s="202"/>
      <c r="DI240" s="202"/>
      <c r="DJ240" s="202"/>
      <c r="DK240" s="202"/>
      <c r="DL240" s="202"/>
      <c r="DM240" s="202"/>
      <c r="DN240" s="202"/>
      <c r="DO240" s="202"/>
      <c r="DP240" s="202"/>
      <c r="DQ240" s="202"/>
      <c r="DR240" s="202"/>
      <c r="DS240" s="202"/>
      <c r="DT240" s="202"/>
      <c r="DU240" s="202"/>
      <c r="DV240" s="202"/>
      <c r="DW240" s="202"/>
      <c r="DX240" s="202"/>
      <c r="DY240" s="202"/>
      <c r="DZ240" s="202"/>
      <c r="EA240" s="202"/>
      <c r="EB240" s="202"/>
      <c r="EC240" s="202"/>
      <c r="ED240" s="202"/>
      <c r="EE240" s="202"/>
      <c r="EF240" s="202"/>
      <c r="EG240" s="202"/>
      <c r="EH240" s="202"/>
      <c r="EI240" s="202"/>
      <c r="EJ240" s="202"/>
      <c r="EK240" s="202"/>
      <c r="EL240" s="202"/>
      <c r="EM240" s="202"/>
      <c r="EN240" s="202"/>
      <c r="EO240" s="202"/>
      <c r="EP240" s="202"/>
      <c r="EQ240" s="202"/>
      <c r="ER240" s="202"/>
      <c r="ES240" s="202"/>
      <c r="ET240" s="202"/>
      <c r="EU240" s="202"/>
      <c r="EV240" s="202"/>
      <c r="EW240" s="202"/>
      <c r="EX240" s="202"/>
      <c r="EY240" s="202"/>
      <c r="EZ240" s="202"/>
      <c r="FA240" s="202"/>
      <c r="FB240" s="202"/>
      <c r="FC240" s="202"/>
      <c r="FD240" s="202"/>
      <c r="FE240" s="202"/>
      <c r="FF240" s="202"/>
      <c r="FG240" s="202"/>
      <c r="FH240" s="202"/>
      <c r="FI240" s="202"/>
      <c r="FJ240" s="202"/>
      <c r="FK240" s="202"/>
      <c r="FL240" s="202"/>
    </row>
    <row r="241" s="187" customFormat="1" ht="22.5" customHeight="1" spans="1:168">
      <c r="A241" s="209" t="s">
        <v>693</v>
      </c>
      <c r="B241" s="210" t="s">
        <v>692</v>
      </c>
      <c r="C241" s="211">
        <v>6432</v>
      </c>
      <c r="D241" s="202"/>
      <c r="E241" s="202"/>
      <c r="F241" s="202"/>
      <c r="G241" s="202"/>
      <c r="H241" s="202"/>
      <c r="I241" s="202"/>
      <c r="J241" s="202"/>
      <c r="K241" s="202"/>
      <c r="L241" s="202"/>
      <c r="M241" s="202"/>
      <c r="N241" s="202"/>
      <c r="O241" s="202"/>
      <c r="P241" s="202"/>
      <c r="Q241" s="202"/>
      <c r="R241" s="202"/>
      <c r="S241" s="202"/>
      <c r="T241" s="202"/>
      <c r="U241" s="202"/>
      <c r="V241" s="202"/>
      <c r="W241" s="202"/>
      <c r="X241" s="202"/>
      <c r="Y241" s="202"/>
      <c r="Z241" s="202"/>
      <c r="AA241" s="202"/>
      <c r="AB241" s="202"/>
      <c r="AC241" s="202"/>
      <c r="AD241" s="202"/>
      <c r="AE241" s="202"/>
      <c r="AF241" s="202"/>
      <c r="AG241" s="202"/>
      <c r="AH241" s="202"/>
      <c r="AI241" s="202"/>
      <c r="AJ241" s="202"/>
      <c r="AK241" s="202"/>
      <c r="AL241" s="202"/>
      <c r="AM241" s="202"/>
      <c r="AN241" s="202"/>
      <c r="AO241" s="202"/>
      <c r="AP241" s="202"/>
      <c r="AQ241" s="202"/>
      <c r="AR241" s="202"/>
      <c r="AS241" s="202"/>
      <c r="AT241" s="202"/>
      <c r="AU241" s="202"/>
      <c r="AV241" s="202"/>
      <c r="AW241" s="202"/>
      <c r="AX241" s="202"/>
      <c r="AY241" s="202"/>
      <c r="AZ241" s="202"/>
      <c r="BA241" s="202"/>
      <c r="BB241" s="202"/>
      <c r="BC241" s="202"/>
      <c r="BD241" s="202"/>
      <c r="BE241" s="202"/>
      <c r="BF241" s="202"/>
      <c r="BG241" s="202"/>
      <c r="BH241" s="202"/>
      <c r="BI241" s="202"/>
      <c r="BJ241" s="202"/>
      <c r="BK241" s="202"/>
      <c r="BL241" s="202"/>
      <c r="BM241" s="202"/>
      <c r="BN241" s="202"/>
      <c r="BO241" s="202"/>
      <c r="BP241" s="202"/>
      <c r="BQ241" s="202"/>
      <c r="BR241" s="202"/>
      <c r="BS241" s="202"/>
      <c r="BT241" s="202"/>
      <c r="BU241" s="202"/>
      <c r="BV241" s="202"/>
      <c r="BW241" s="202"/>
      <c r="BX241" s="202"/>
      <c r="BY241" s="202"/>
      <c r="BZ241" s="202"/>
      <c r="CA241" s="202"/>
      <c r="CB241" s="202"/>
      <c r="CC241" s="202"/>
      <c r="CD241" s="202"/>
      <c r="CE241" s="202"/>
      <c r="CF241" s="202"/>
      <c r="CG241" s="202"/>
      <c r="CH241" s="202"/>
      <c r="CI241" s="202"/>
      <c r="CJ241" s="202"/>
      <c r="CK241" s="202"/>
      <c r="CL241" s="202"/>
      <c r="CM241" s="202"/>
      <c r="CN241" s="202"/>
      <c r="CO241" s="202"/>
      <c r="CP241" s="202"/>
      <c r="CQ241" s="202"/>
      <c r="CR241" s="202"/>
      <c r="CS241" s="202"/>
      <c r="CT241" s="202"/>
      <c r="CU241" s="202"/>
      <c r="CV241" s="202"/>
      <c r="CW241" s="202"/>
      <c r="CX241" s="202"/>
      <c r="CY241" s="202"/>
      <c r="CZ241" s="202"/>
      <c r="DA241" s="202"/>
      <c r="DB241" s="202"/>
      <c r="DC241" s="202"/>
      <c r="DD241" s="202"/>
      <c r="DE241" s="202"/>
      <c r="DF241" s="202"/>
      <c r="DG241" s="202"/>
      <c r="DH241" s="202"/>
      <c r="DI241" s="202"/>
      <c r="DJ241" s="202"/>
      <c r="DK241" s="202"/>
      <c r="DL241" s="202"/>
      <c r="DM241" s="202"/>
      <c r="DN241" s="202"/>
      <c r="DO241" s="202"/>
      <c r="DP241" s="202"/>
      <c r="DQ241" s="202"/>
      <c r="DR241" s="202"/>
      <c r="DS241" s="202"/>
      <c r="DT241" s="202"/>
      <c r="DU241" s="202"/>
      <c r="DV241" s="202"/>
      <c r="DW241" s="202"/>
      <c r="DX241" s="202"/>
      <c r="DY241" s="202"/>
      <c r="DZ241" s="202"/>
      <c r="EA241" s="202"/>
      <c r="EB241" s="202"/>
      <c r="EC241" s="202"/>
      <c r="ED241" s="202"/>
      <c r="EE241" s="202"/>
      <c r="EF241" s="202"/>
      <c r="EG241" s="202"/>
      <c r="EH241" s="202"/>
      <c r="EI241" s="202"/>
      <c r="EJ241" s="202"/>
      <c r="EK241" s="202"/>
      <c r="EL241" s="202"/>
      <c r="EM241" s="202"/>
      <c r="EN241" s="202"/>
      <c r="EO241" s="202"/>
      <c r="EP241" s="202"/>
      <c r="EQ241" s="202"/>
      <c r="ER241" s="202"/>
      <c r="ES241" s="202"/>
      <c r="ET241" s="202"/>
      <c r="EU241" s="202"/>
      <c r="EV241" s="202"/>
      <c r="EW241" s="202"/>
      <c r="EX241" s="202"/>
      <c r="EY241" s="202"/>
      <c r="EZ241" s="202"/>
      <c r="FA241" s="202"/>
      <c r="FB241" s="202"/>
      <c r="FC241" s="202"/>
      <c r="FD241" s="202"/>
      <c r="FE241" s="202"/>
      <c r="FF241" s="202"/>
      <c r="FG241" s="202"/>
      <c r="FH241" s="202"/>
      <c r="FI241" s="202"/>
      <c r="FJ241" s="202"/>
      <c r="FK241" s="202"/>
      <c r="FL241" s="202"/>
    </row>
    <row r="242" s="187" customFormat="1" ht="22.5" customHeight="1" spans="1:168">
      <c r="A242" s="217" t="s">
        <v>694</v>
      </c>
      <c r="B242" s="218" t="s">
        <v>695</v>
      </c>
      <c r="C242" s="208">
        <v>2472</v>
      </c>
      <c r="D242" s="202"/>
      <c r="E242" s="202"/>
      <c r="F242" s="202"/>
      <c r="G242" s="202"/>
      <c r="H242" s="202"/>
      <c r="I242" s="202"/>
      <c r="J242" s="202"/>
      <c r="K242" s="202"/>
      <c r="L242" s="202"/>
      <c r="M242" s="202"/>
      <c r="N242" s="202"/>
      <c r="O242" s="202"/>
      <c r="P242" s="202"/>
      <c r="Q242" s="202"/>
      <c r="R242" s="202"/>
      <c r="S242" s="202"/>
      <c r="T242" s="202"/>
      <c r="U242" s="202"/>
      <c r="V242" s="202"/>
      <c r="W242" s="202"/>
      <c r="X242" s="202"/>
      <c r="Y242" s="202"/>
      <c r="Z242" s="202"/>
      <c r="AA242" s="202"/>
      <c r="AB242" s="202"/>
      <c r="AC242" s="202"/>
      <c r="AD242" s="202"/>
      <c r="AE242" s="202"/>
      <c r="AF242" s="202"/>
      <c r="AG242" s="202"/>
      <c r="AH242" s="202"/>
      <c r="AI242" s="202"/>
      <c r="AJ242" s="202"/>
      <c r="AK242" s="202"/>
      <c r="AL242" s="202"/>
      <c r="AM242" s="202"/>
      <c r="AN242" s="202"/>
      <c r="AO242" s="202"/>
      <c r="AP242" s="202"/>
      <c r="AQ242" s="202"/>
      <c r="AR242" s="202"/>
      <c r="AS242" s="202"/>
      <c r="AT242" s="202"/>
      <c r="AU242" s="202"/>
      <c r="AV242" s="202"/>
      <c r="AW242" s="202"/>
      <c r="AX242" s="202"/>
      <c r="AY242" s="202"/>
      <c r="AZ242" s="202"/>
      <c r="BA242" s="202"/>
      <c r="BB242" s="202"/>
      <c r="BC242" s="202"/>
      <c r="BD242" s="202"/>
      <c r="BE242" s="202"/>
      <c r="BF242" s="202"/>
      <c r="BG242" s="202"/>
      <c r="BH242" s="202"/>
      <c r="BI242" s="202"/>
      <c r="BJ242" s="202"/>
      <c r="BK242" s="202"/>
      <c r="BL242" s="202"/>
      <c r="BM242" s="202"/>
      <c r="BN242" s="202"/>
      <c r="BO242" s="202"/>
      <c r="BP242" s="202"/>
      <c r="BQ242" s="202"/>
      <c r="BR242" s="202"/>
      <c r="BS242" s="202"/>
      <c r="BT242" s="202"/>
      <c r="BU242" s="202"/>
      <c r="BV242" s="202"/>
      <c r="BW242" s="202"/>
      <c r="BX242" s="202"/>
      <c r="BY242" s="202"/>
      <c r="BZ242" s="202"/>
      <c r="CA242" s="202"/>
      <c r="CB242" s="202"/>
      <c r="CC242" s="202"/>
      <c r="CD242" s="202"/>
      <c r="CE242" s="202"/>
      <c r="CF242" s="202"/>
      <c r="CG242" s="202"/>
      <c r="CH242" s="202"/>
      <c r="CI242" s="202"/>
      <c r="CJ242" s="202"/>
      <c r="CK242" s="202"/>
      <c r="CL242" s="202"/>
      <c r="CM242" s="202"/>
      <c r="CN242" s="202"/>
      <c r="CO242" s="202"/>
      <c r="CP242" s="202"/>
      <c r="CQ242" s="202"/>
      <c r="CR242" s="202"/>
      <c r="CS242" s="202"/>
      <c r="CT242" s="202"/>
      <c r="CU242" s="202"/>
      <c r="CV242" s="202"/>
      <c r="CW242" s="202"/>
      <c r="CX242" s="202"/>
      <c r="CY242" s="202"/>
      <c r="CZ242" s="202"/>
      <c r="DA242" s="202"/>
      <c r="DB242" s="202"/>
      <c r="DC242" s="202"/>
      <c r="DD242" s="202"/>
      <c r="DE242" s="202"/>
      <c r="DF242" s="202"/>
      <c r="DG242" s="202"/>
      <c r="DH242" s="202"/>
      <c r="DI242" s="202"/>
      <c r="DJ242" s="202"/>
      <c r="DK242" s="202"/>
      <c r="DL242" s="202"/>
      <c r="DM242" s="202"/>
      <c r="DN242" s="202"/>
      <c r="DO242" s="202"/>
      <c r="DP242" s="202"/>
      <c r="DQ242" s="202"/>
      <c r="DR242" s="202"/>
      <c r="DS242" s="202"/>
      <c r="DT242" s="202"/>
      <c r="DU242" s="202"/>
      <c r="DV242" s="202"/>
      <c r="DW242" s="202"/>
      <c r="DX242" s="202"/>
      <c r="DY242" s="202"/>
      <c r="DZ242" s="202"/>
      <c r="EA242" s="202"/>
      <c r="EB242" s="202"/>
      <c r="EC242" s="202"/>
      <c r="ED242" s="202"/>
      <c r="EE242" s="202"/>
      <c r="EF242" s="202"/>
      <c r="EG242" s="202"/>
      <c r="EH242" s="202"/>
      <c r="EI242" s="202"/>
      <c r="EJ242" s="202"/>
      <c r="EK242" s="202"/>
      <c r="EL242" s="202"/>
      <c r="EM242" s="202"/>
      <c r="EN242" s="202"/>
      <c r="EO242" s="202"/>
      <c r="EP242" s="202"/>
      <c r="EQ242" s="202"/>
      <c r="ER242" s="202"/>
      <c r="ES242" s="202"/>
      <c r="ET242" s="202"/>
      <c r="EU242" s="202"/>
      <c r="EV242" s="202"/>
      <c r="EW242" s="202"/>
      <c r="EX242" s="202"/>
      <c r="EY242" s="202"/>
      <c r="EZ242" s="202"/>
      <c r="FA242" s="202"/>
      <c r="FB242" s="202"/>
      <c r="FC242" s="202"/>
      <c r="FD242" s="202"/>
      <c r="FE242" s="202"/>
      <c r="FF242" s="202"/>
      <c r="FG242" s="202"/>
      <c r="FH242" s="202"/>
      <c r="FI242" s="202"/>
      <c r="FJ242" s="202"/>
      <c r="FK242" s="202"/>
      <c r="FL242" s="202"/>
    </row>
    <row r="243" s="187" customFormat="1" ht="22.5" customHeight="1" spans="1:168">
      <c r="A243" s="215" t="s">
        <v>696</v>
      </c>
      <c r="B243" s="216" t="s">
        <v>695</v>
      </c>
      <c r="C243" s="211">
        <v>2472</v>
      </c>
      <c r="D243" s="202"/>
      <c r="E243" s="202"/>
      <c r="F243" s="202"/>
      <c r="G243" s="202"/>
      <c r="H243" s="202"/>
      <c r="I243" s="202"/>
      <c r="J243" s="202"/>
      <c r="K243" s="202"/>
      <c r="L243" s="202"/>
      <c r="M243" s="202"/>
      <c r="N243" s="202"/>
      <c r="O243" s="202"/>
      <c r="P243" s="202"/>
      <c r="Q243" s="202"/>
      <c r="R243" s="202"/>
      <c r="S243" s="202"/>
      <c r="T243" s="202"/>
      <c r="U243" s="202"/>
      <c r="V243" s="202"/>
      <c r="W243" s="202"/>
      <c r="X243" s="202"/>
      <c r="Y243" s="202"/>
      <c r="Z243" s="202"/>
      <c r="AA243" s="202"/>
      <c r="AB243" s="202"/>
      <c r="AC243" s="202"/>
      <c r="AD243" s="202"/>
      <c r="AE243" s="202"/>
      <c r="AF243" s="202"/>
      <c r="AG243" s="202"/>
      <c r="AH243" s="202"/>
      <c r="AI243" s="202"/>
      <c r="AJ243" s="202"/>
      <c r="AK243" s="202"/>
      <c r="AL243" s="202"/>
      <c r="AM243" s="202"/>
      <c r="AN243" s="202"/>
      <c r="AO243" s="202"/>
      <c r="AP243" s="202"/>
      <c r="AQ243" s="202"/>
      <c r="AR243" s="202"/>
      <c r="AS243" s="202"/>
      <c r="AT243" s="202"/>
      <c r="AU243" s="202"/>
      <c r="AV243" s="202"/>
      <c r="AW243" s="202"/>
      <c r="AX243" s="202"/>
      <c r="AY243" s="202"/>
      <c r="AZ243" s="202"/>
      <c r="BA243" s="202"/>
      <c r="BB243" s="202"/>
      <c r="BC243" s="202"/>
      <c r="BD243" s="202"/>
      <c r="BE243" s="202"/>
      <c r="BF243" s="202"/>
      <c r="BG243" s="202"/>
      <c r="BH243" s="202"/>
      <c r="BI243" s="202"/>
      <c r="BJ243" s="202"/>
      <c r="BK243" s="202"/>
      <c r="BL243" s="202"/>
      <c r="BM243" s="202"/>
      <c r="BN243" s="202"/>
      <c r="BO243" s="202"/>
      <c r="BP243" s="202"/>
      <c r="BQ243" s="202"/>
      <c r="BR243" s="202"/>
      <c r="BS243" s="202"/>
      <c r="BT243" s="202"/>
      <c r="BU243" s="202"/>
      <c r="BV243" s="202"/>
      <c r="BW243" s="202"/>
      <c r="BX243" s="202"/>
      <c r="BY243" s="202"/>
      <c r="BZ243" s="202"/>
      <c r="CA243" s="202"/>
      <c r="CB243" s="202"/>
      <c r="CC243" s="202"/>
      <c r="CD243" s="202"/>
      <c r="CE243" s="202"/>
      <c r="CF243" s="202"/>
      <c r="CG243" s="202"/>
      <c r="CH243" s="202"/>
      <c r="CI243" s="202"/>
      <c r="CJ243" s="202"/>
      <c r="CK243" s="202"/>
      <c r="CL243" s="202"/>
      <c r="CM243" s="202"/>
      <c r="CN243" s="202"/>
      <c r="CO243" s="202"/>
      <c r="CP243" s="202"/>
      <c r="CQ243" s="202"/>
      <c r="CR243" s="202"/>
      <c r="CS243" s="202"/>
      <c r="CT243" s="202"/>
      <c r="CU243" s="202"/>
      <c r="CV243" s="202"/>
      <c r="CW243" s="202"/>
      <c r="CX243" s="202"/>
      <c r="CY243" s="202"/>
      <c r="CZ243" s="202"/>
      <c r="DA243" s="202"/>
      <c r="DB243" s="202"/>
      <c r="DC243" s="202"/>
      <c r="DD243" s="202"/>
      <c r="DE243" s="202"/>
      <c r="DF243" s="202"/>
      <c r="DG243" s="202"/>
      <c r="DH243" s="202"/>
      <c r="DI243" s="202"/>
      <c r="DJ243" s="202"/>
      <c r="DK243" s="202"/>
      <c r="DL243" s="202"/>
      <c r="DM243" s="202"/>
      <c r="DN243" s="202"/>
      <c r="DO243" s="202"/>
      <c r="DP243" s="202"/>
      <c r="DQ243" s="202"/>
      <c r="DR243" s="202"/>
      <c r="DS243" s="202"/>
      <c r="DT243" s="202"/>
      <c r="DU243" s="202"/>
      <c r="DV243" s="202"/>
      <c r="DW243" s="202"/>
      <c r="DX243" s="202"/>
      <c r="DY243" s="202"/>
      <c r="DZ243" s="202"/>
      <c r="EA243" s="202"/>
      <c r="EB243" s="202"/>
      <c r="EC243" s="202"/>
      <c r="ED243" s="202"/>
      <c r="EE243" s="202"/>
      <c r="EF243" s="202"/>
      <c r="EG243" s="202"/>
      <c r="EH243" s="202"/>
      <c r="EI243" s="202"/>
      <c r="EJ243" s="202"/>
      <c r="EK243" s="202"/>
      <c r="EL243" s="202"/>
      <c r="EM243" s="202"/>
      <c r="EN243" s="202"/>
      <c r="EO243" s="202"/>
      <c r="EP243" s="202"/>
      <c r="EQ243" s="202"/>
      <c r="ER243" s="202"/>
      <c r="ES243" s="202"/>
      <c r="ET243" s="202"/>
      <c r="EU243" s="202"/>
      <c r="EV243" s="202"/>
      <c r="EW243" s="202"/>
      <c r="EX243" s="202"/>
      <c r="EY243" s="202"/>
      <c r="EZ243" s="202"/>
      <c r="FA243" s="202"/>
      <c r="FB243" s="202"/>
      <c r="FC243" s="202"/>
      <c r="FD243" s="202"/>
      <c r="FE243" s="202"/>
      <c r="FF243" s="202"/>
      <c r="FG243" s="202"/>
      <c r="FH243" s="202"/>
      <c r="FI243" s="202"/>
      <c r="FJ243" s="202"/>
      <c r="FK243" s="202"/>
      <c r="FL243" s="202"/>
    </row>
    <row r="244" s="187" customFormat="1" ht="22.5" customHeight="1" spans="1:168">
      <c r="A244" s="203" t="s">
        <v>697</v>
      </c>
      <c r="B244" s="204" t="s">
        <v>70</v>
      </c>
      <c r="C244" s="205">
        <v>75344</v>
      </c>
      <c r="D244" s="202"/>
      <c r="E244" s="202"/>
      <c r="F244" s="202"/>
      <c r="G244" s="202"/>
      <c r="H244" s="202"/>
      <c r="I244" s="202"/>
      <c r="J244" s="202"/>
      <c r="K244" s="202"/>
      <c r="L244" s="202"/>
      <c r="M244" s="202"/>
      <c r="N244" s="202"/>
      <c r="O244" s="202"/>
      <c r="P244" s="202"/>
      <c r="Q244" s="202"/>
      <c r="R244" s="202"/>
      <c r="S244" s="202"/>
      <c r="T244" s="202"/>
      <c r="U244" s="202"/>
      <c r="V244" s="202"/>
      <c r="W244" s="202"/>
      <c r="X244" s="202"/>
      <c r="Y244" s="202"/>
      <c r="Z244" s="202"/>
      <c r="AA244" s="202"/>
      <c r="AB244" s="202"/>
      <c r="AC244" s="202"/>
      <c r="AD244" s="202"/>
      <c r="AE244" s="202"/>
      <c r="AF244" s="202"/>
      <c r="AG244" s="202"/>
      <c r="AH244" s="202"/>
      <c r="AI244" s="202"/>
      <c r="AJ244" s="202"/>
      <c r="AK244" s="202"/>
      <c r="AL244" s="202"/>
      <c r="AM244" s="202"/>
      <c r="AN244" s="202"/>
      <c r="AO244" s="202"/>
      <c r="AP244" s="202"/>
      <c r="AQ244" s="202"/>
      <c r="AR244" s="202"/>
      <c r="AS244" s="202"/>
      <c r="AT244" s="202"/>
      <c r="AU244" s="202"/>
      <c r="AV244" s="202"/>
      <c r="AW244" s="202"/>
      <c r="AX244" s="202"/>
      <c r="AY244" s="202"/>
      <c r="AZ244" s="202"/>
      <c r="BA244" s="202"/>
      <c r="BB244" s="202"/>
      <c r="BC244" s="202"/>
      <c r="BD244" s="202"/>
      <c r="BE244" s="202"/>
      <c r="BF244" s="202"/>
      <c r="BG244" s="202"/>
      <c r="BH244" s="202"/>
      <c r="BI244" s="202"/>
      <c r="BJ244" s="202"/>
      <c r="BK244" s="202"/>
      <c r="BL244" s="202"/>
      <c r="BM244" s="202"/>
      <c r="BN244" s="202"/>
      <c r="BO244" s="202"/>
      <c r="BP244" s="202"/>
      <c r="BQ244" s="202"/>
      <c r="BR244" s="202"/>
      <c r="BS244" s="202"/>
      <c r="BT244" s="202"/>
      <c r="BU244" s="202"/>
      <c r="BV244" s="202"/>
      <c r="BW244" s="202"/>
      <c r="BX244" s="202"/>
      <c r="BY244" s="202"/>
      <c r="BZ244" s="202"/>
      <c r="CA244" s="202"/>
      <c r="CB244" s="202"/>
      <c r="CC244" s="202"/>
      <c r="CD244" s="202"/>
      <c r="CE244" s="202"/>
      <c r="CF244" s="202"/>
      <c r="CG244" s="202"/>
      <c r="CH244" s="202"/>
      <c r="CI244" s="202"/>
      <c r="CJ244" s="202"/>
      <c r="CK244" s="202"/>
      <c r="CL244" s="202"/>
      <c r="CM244" s="202"/>
      <c r="CN244" s="202"/>
      <c r="CO244" s="202"/>
      <c r="CP244" s="202"/>
      <c r="CQ244" s="202"/>
      <c r="CR244" s="202"/>
      <c r="CS244" s="202"/>
      <c r="CT244" s="202"/>
      <c r="CU244" s="202"/>
      <c r="CV244" s="202"/>
      <c r="CW244" s="202"/>
      <c r="CX244" s="202"/>
      <c r="CY244" s="202"/>
      <c r="CZ244" s="202"/>
      <c r="DA244" s="202"/>
      <c r="DB244" s="202"/>
      <c r="DC244" s="202"/>
      <c r="DD244" s="202"/>
      <c r="DE244" s="202"/>
      <c r="DF244" s="202"/>
      <c r="DG244" s="202"/>
      <c r="DH244" s="202"/>
      <c r="DI244" s="202"/>
      <c r="DJ244" s="202"/>
      <c r="DK244" s="202"/>
      <c r="DL244" s="202"/>
      <c r="DM244" s="202"/>
      <c r="DN244" s="202"/>
      <c r="DO244" s="202"/>
      <c r="DP244" s="202"/>
      <c r="DQ244" s="202"/>
      <c r="DR244" s="202"/>
      <c r="DS244" s="202"/>
      <c r="DT244" s="202"/>
      <c r="DU244" s="202"/>
      <c r="DV244" s="202"/>
      <c r="DW244" s="202"/>
      <c r="DX244" s="202"/>
      <c r="DY244" s="202"/>
      <c r="DZ244" s="202"/>
      <c r="EA244" s="202"/>
      <c r="EB244" s="202"/>
      <c r="EC244" s="202"/>
      <c r="ED244" s="202"/>
      <c r="EE244" s="202"/>
      <c r="EF244" s="202"/>
      <c r="EG244" s="202"/>
      <c r="EH244" s="202"/>
      <c r="EI244" s="202"/>
      <c r="EJ244" s="202"/>
      <c r="EK244" s="202"/>
      <c r="EL244" s="202"/>
      <c r="EM244" s="202"/>
      <c r="EN244" s="202"/>
      <c r="EO244" s="202"/>
      <c r="EP244" s="202"/>
      <c r="EQ244" s="202"/>
      <c r="ER244" s="202"/>
      <c r="ES244" s="202"/>
      <c r="ET244" s="202"/>
      <c r="EU244" s="202"/>
      <c r="EV244" s="202"/>
      <c r="EW244" s="202"/>
      <c r="EX244" s="202"/>
      <c r="EY244" s="202"/>
      <c r="EZ244" s="202"/>
      <c r="FA244" s="202"/>
      <c r="FB244" s="202"/>
      <c r="FC244" s="202"/>
      <c r="FD244" s="202"/>
      <c r="FE244" s="202"/>
      <c r="FF244" s="202"/>
      <c r="FG244" s="202"/>
      <c r="FH244" s="202"/>
      <c r="FI244" s="202"/>
      <c r="FJ244" s="202"/>
      <c r="FK244" s="202"/>
      <c r="FL244" s="202"/>
    </row>
    <row r="245" s="187" customFormat="1" ht="22.5" customHeight="1" spans="1:168">
      <c r="A245" s="217" t="s">
        <v>698</v>
      </c>
      <c r="B245" s="218" t="s">
        <v>699</v>
      </c>
      <c r="C245" s="208">
        <v>20931</v>
      </c>
      <c r="D245" s="202"/>
      <c r="E245" s="202"/>
      <c r="F245" s="202"/>
      <c r="G245" s="202"/>
      <c r="H245" s="202"/>
      <c r="I245" s="202"/>
      <c r="J245" s="202"/>
      <c r="K245" s="202"/>
      <c r="L245" s="202"/>
      <c r="M245" s="202"/>
      <c r="N245" s="202"/>
      <c r="O245" s="202"/>
      <c r="P245" s="202"/>
      <c r="Q245" s="202"/>
      <c r="R245" s="202"/>
      <c r="S245" s="202"/>
      <c r="T245" s="202"/>
      <c r="U245" s="202"/>
      <c r="V245" s="202"/>
      <c r="W245" s="202"/>
      <c r="X245" s="202"/>
      <c r="Y245" s="202"/>
      <c r="Z245" s="202"/>
      <c r="AA245" s="202"/>
      <c r="AB245" s="202"/>
      <c r="AC245" s="202"/>
      <c r="AD245" s="202"/>
      <c r="AE245" s="202"/>
      <c r="AF245" s="202"/>
      <c r="AG245" s="202"/>
      <c r="AH245" s="202"/>
      <c r="AI245" s="202"/>
      <c r="AJ245" s="202"/>
      <c r="AK245" s="202"/>
      <c r="AL245" s="202"/>
      <c r="AM245" s="202"/>
      <c r="AN245" s="202"/>
      <c r="AO245" s="202"/>
      <c r="AP245" s="202"/>
      <c r="AQ245" s="202"/>
      <c r="AR245" s="202"/>
      <c r="AS245" s="202"/>
      <c r="AT245" s="202"/>
      <c r="AU245" s="202"/>
      <c r="AV245" s="202"/>
      <c r="AW245" s="202"/>
      <c r="AX245" s="202"/>
      <c r="AY245" s="202"/>
      <c r="AZ245" s="202"/>
      <c r="BA245" s="202"/>
      <c r="BB245" s="202"/>
      <c r="BC245" s="202"/>
      <c r="BD245" s="202"/>
      <c r="BE245" s="202"/>
      <c r="BF245" s="202"/>
      <c r="BG245" s="202"/>
      <c r="BH245" s="202"/>
      <c r="BI245" s="202"/>
      <c r="BJ245" s="202"/>
      <c r="BK245" s="202"/>
      <c r="BL245" s="202"/>
      <c r="BM245" s="202"/>
      <c r="BN245" s="202"/>
      <c r="BO245" s="202"/>
      <c r="BP245" s="202"/>
      <c r="BQ245" s="202"/>
      <c r="BR245" s="202"/>
      <c r="BS245" s="202"/>
      <c r="BT245" s="202"/>
      <c r="BU245" s="202"/>
      <c r="BV245" s="202"/>
      <c r="BW245" s="202"/>
      <c r="BX245" s="202"/>
      <c r="BY245" s="202"/>
      <c r="BZ245" s="202"/>
      <c r="CA245" s="202"/>
      <c r="CB245" s="202"/>
      <c r="CC245" s="202"/>
      <c r="CD245" s="202"/>
      <c r="CE245" s="202"/>
      <c r="CF245" s="202"/>
      <c r="CG245" s="202"/>
      <c r="CH245" s="202"/>
      <c r="CI245" s="202"/>
      <c r="CJ245" s="202"/>
      <c r="CK245" s="202"/>
      <c r="CL245" s="202"/>
      <c r="CM245" s="202"/>
      <c r="CN245" s="202"/>
      <c r="CO245" s="202"/>
      <c r="CP245" s="202"/>
      <c r="CQ245" s="202"/>
      <c r="CR245" s="202"/>
      <c r="CS245" s="202"/>
      <c r="CT245" s="202"/>
      <c r="CU245" s="202"/>
      <c r="CV245" s="202"/>
      <c r="CW245" s="202"/>
      <c r="CX245" s="202"/>
      <c r="CY245" s="202"/>
      <c r="CZ245" s="202"/>
      <c r="DA245" s="202"/>
      <c r="DB245" s="202"/>
      <c r="DC245" s="202"/>
      <c r="DD245" s="202"/>
      <c r="DE245" s="202"/>
      <c r="DF245" s="202"/>
      <c r="DG245" s="202"/>
      <c r="DH245" s="202"/>
      <c r="DI245" s="202"/>
      <c r="DJ245" s="202"/>
      <c r="DK245" s="202"/>
      <c r="DL245" s="202"/>
      <c r="DM245" s="202"/>
      <c r="DN245" s="202"/>
      <c r="DO245" s="202"/>
      <c r="DP245" s="202"/>
      <c r="DQ245" s="202"/>
      <c r="DR245" s="202"/>
      <c r="DS245" s="202"/>
      <c r="DT245" s="202"/>
      <c r="DU245" s="202"/>
      <c r="DV245" s="202"/>
      <c r="DW245" s="202"/>
      <c r="DX245" s="202"/>
      <c r="DY245" s="202"/>
      <c r="DZ245" s="202"/>
      <c r="EA245" s="202"/>
      <c r="EB245" s="202"/>
      <c r="EC245" s="202"/>
      <c r="ED245" s="202"/>
      <c r="EE245" s="202"/>
      <c r="EF245" s="202"/>
      <c r="EG245" s="202"/>
      <c r="EH245" s="202"/>
      <c r="EI245" s="202"/>
      <c r="EJ245" s="202"/>
      <c r="EK245" s="202"/>
      <c r="EL245" s="202"/>
      <c r="EM245" s="202"/>
      <c r="EN245" s="202"/>
      <c r="EO245" s="202"/>
      <c r="EP245" s="202"/>
      <c r="EQ245" s="202"/>
      <c r="ER245" s="202"/>
      <c r="ES245" s="202"/>
      <c r="ET245" s="202"/>
      <c r="EU245" s="202"/>
      <c r="EV245" s="202"/>
      <c r="EW245" s="202"/>
      <c r="EX245" s="202"/>
      <c r="EY245" s="202"/>
      <c r="EZ245" s="202"/>
      <c r="FA245" s="202"/>
      <c r="FB245" s="202"/>
      <c r="FC245" s="202"/>
      <c r="FD245" s="202"/>
      <c r="FE245" s="202"/>
      <c r="FF245" s="202"/>
      <c r="FG245" s="202"/>
      <c r="FH245" s="202"/>
      <c r="FI245" s="202"/>
      <c r="FJ245" s="202"/>
      <c r="FK245" s="202"/>
      <c r="FL245" s="202"/>
    </row>
    <row r="246" s="188" customFormat="1" ht="22.5" customHeight="1" spans="1:168">
      <c r="A246" s="212" t="s">
        <v>700</v>
      </c>
      <c r="B246" s="213" t="s">
        <v>282</v>
      </c>
      <c r="C246" s="211">
        <v>1106</v>
      </c>
      <c r="D246" s="214"/>
      <c r="E246" s="214"/>
      <c r="F246" s="214"/>
      <c r="G246" s="214"/>
      <c r="H246" s="214"/>
      <c r="I246" s="214"/>
      <c r="J246" s="214"/>
      <c r="K246" s="214"/>
      <c r="L246" s="214"/>
      <c r="M246" s="214"/>
      <c r="N246" s="214"/>
      <c r="O246" s="214"/>
      <c r="P246" s="214"/>
      <c r="Q246" s="214"/>
      <c r="R246" s="214"/>
      <c r="S246" s="214"/>
      <c r="T246" s="214"/>
      <c r="U246" s="214"/>
      <c r="V246" s="214"/>
      <c r="W246" s="214"/>
      <c r="X246" s="214"/>
      <c r="Y246" s="214"/>
      <c r="Z246" s="214"/>
      <c r="AA246" s="214"/>
      <c r="AB246" s="214"/>
      <c r="AC246" s="214"/>
      <c r="AD246" s="214"/>
      <c r="AE246" s="214"/>
      <c r="AF246" s="214"/>
      <c r="AG246" s="214"/>
      <c r="AH246" s="214"/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  <c r="BI246" s="214"/>
      <c r="BJ246" s="214"/>
      <c r="BK246" s="214"/>
      <c r="BL246" s="214"/>
      <c r="BM246" s="214"/>
      <c r="BN246" s="214"/>
      <c r="BO246" s="214"/>
      <c r="BP246" s="214"/>
      <c r="BQ246" s="214"/>
      <c r="BR246" s="214"/>
      <c r="BS246" s="214"/>
      <c r="BT246" s="214"/>
      <c r="BU246" s="214"/>
      <c r="BV246" s="214"/>
      <c r="BW246" s="214"/>
      <c r="BX246" s="214"/>
      <c r="BY246" s="214"/>
      <c r="BZ246" s="214"/>
      <c r="CA246" s="214"/>
      <c r="CB246" s="214"/>
      <c r="CC246" s="214"/>
      <c r="CD246" s="214"/>
      <c r="CE246" s="214"/>
      <c r="CF246" s="214"/>
      <c r="CG246" s="214"/>
      <c r="CH246" s="214"/>
      <c r="CI246" s="214"/>
      <c r="CJ246" s="214"/>
      <c r="CK246" s="214"/>
      <c r="CL246" s="214"/>
      <c r="CM246" s="214"/>
      <c r="CN246" s="214"/>
      <c r="CO246" s="214"/>
      <c r="CP246" s="214"/>
      <c r="CQ246" s="214"/>
      <c r="CR246" s="214"/>
      <c r="CS246" s="214"/>
      <c r="CT246" s="214"/>
      <c r="CU246" s="214"/>
      <c r="CV246" s="214"/>
      <c r="CW246" s="214"/>
      <c r="CX246" s="214"/>
      <c r="CY246" s="214"/>
      <c r="CZ246" s="214"/>
      <c r="DA246" s="214"/>
      <c r="DB246" s="214"/>
      <c r="DC246" s="214"/>
      <c r="DD246" s="214"/>
      <c r="DE246" s="214"/>
      <c r="DF246" s="214"/>
      <c r="DG246" s="214"/>
      <c r="DH246" s="214"/>
      <c r="DI246" s="214"/>
      <c r="DJ246" s="214"/>
      <c r="DK246" s="214"/>
      <c r="DL246" s="214"/>
      <c r="DM246" s="214"/>
      <c r="DN246" s="214"/>
      <c r="DO246" s="214"/>
      <c r="DP246" s="214"/>
      <c r="DQ246" s="214"/>
      <c r="DR246" s="214"/>
      <c r="DS246" s="214"/>
      <c r="DT246" s="214"/>
      <c r="DU246" s="214"/>
      <c r="DV246" s="214"/>
      <c r="DW246" s="214"/>
      <c r="DX246" s="214"/>
      <c r="DY246" s="214"/>
      <c r="DZ246" s="214"/>
      <c r="EA246" s="214"/>
      <c r="EB246" s="214"/>
      <c r="EC246" s="214"/>
      <c r="ED246" s="214"/>
      <c r="EE246" s="214"/>
      <c r="EF246" s="214"/>
      <c r="EG246" s="214"/>
      <c r="EH246" s="214"/>
      <c r="EI246" s="214"/>
      <c r="EJ246" s="214"/>
      <c r="EK246" s="214"/>
      <c r="EL246" s="214"/>
      <c r="EM246" s="214"/>
      <c r="EN246" s="214"/>
      <c r="EO246" s="214"/>
      <c r="EP246" s="214"/>
      <c r="EQ246" s="214"/>
      <c r="ER246" s="214"/>
      <c r="ES246" s="214"/>
      <c r="ET246" s="214"/>
      <c r="EU246" s="214"/>
      <c r="EV246" s="214"/>
      <c r="EW246" s="214"/>
      <c r="EX246" s="214"/>
      <c r="EY246" s="214"/>
      <c r="EZ246" s="214"/>
      <c r="FA246" s="214"/>
      <c r="FB246" s="214"/>
      <c r="FC246" s="214"/>
      <c r="FD246" s="214"/>
      <c r="FE246" s="214"/>
      <c r="FF246" s="214"/>
      <c r="FG246" s="214"/>
      <c r="FH246" s="214"/>
      <c r="FI246" s="214"/>
      <c r="FJ246" s="214"/>
      <c r="FK246" s="214"/>
      <c r="FL246" s="214"/>
    </row>
    <row r="247" s="187" customFormat="1" ht="22.5" customHeight="1" spans="1:168">
      <c r="A247" s="209" t="s">
        <v>701</v>
      </c>
      <c r="B247" s="210" t="s">
        <v>321</v>
      </c>
      <c r="C247" s="211">
        <v>4243</v>
      </c>
      <c r="D247" s="202"/>
      <c r="E247" s="202"/>
      <c r="F247" s="202"/>
      <c r="G247" s="202"/>
      <c r="H247" s="202"/>
      <c r="I247" s="202"/>
      <c r="J247" s="202"/>
      <c r="K247" s="202"/>
      <c r="L247" s="202"/>
      <c r="M247" s="202"/>
      <c r="N247" s="202"/>
      <c r="O247" s="202"/>
      <c r="P247" s="202"/>
      <c r="Q247" s="202"/>
      <c r="R247" s="202"/>
      <c r="S247" s="202"/>
      <c r="T247" s="202"/>
      <c r="U247" s="202"/>
      <c r="V247" s="202"/>
      <c r="W247" s="202"/>
      <c r="X247" s="202"/>
      <c r="Y247" s="202"/>
      <c r="Z247" s="202"/>
      <c r="AA247" s="202"/>
      <c r="AB247" s="202"/>
      <c r="AC247" s="202"/>
      <c r="AD247" s="202"/>
      <c r="AE247" s="202"/>
      <c r="AF247" s="202"/>
      <c r="AG247" s="202"/>
      <c r="AH247" s="202"/>
      <c r="AI247" s="202"/>
      <c r="AJ247" s="202"/>
      <c r="AK247" s="202"/>
      <c r="AL247" s="202"/>
      <c r="AM247" s="202"/>
      <c r="AN247" s="202"/>
      <c r="AO247" s="202"/>
      <c r="AP247" s="202"/>
      <c r="AQ247" s="202"/>
      <c r="AR247" s="202"/>
      <c r="AS247" s="202"/>
      <c r="AT247" s="202"/>
      <c r="AU247" s="202"/>
      <c r="AV247" s="202"/>
      <c r="AW247" s="202"/>
      <c r="AX247" s="202"/>
      <c r="AY247" s="202"/>
      <c r="AZ247" s="202"/>
      <c r="BA247" s="202"/>
      <c r="BB247" s="202"/>
      <c r="BC247" s="202"/>
      <c r="BD247" s="202"/>
      <c r="BE247" s="202"/>
      <c r="BF247" s="202"/>
      <c r="BG247" s="202"/>
      <c r="BH247" s="202"/>
      <c r="BI247" s="202"/>
      <c r="BJ247" s="202"/>
      <c r="BK247" s="202"/>
      <c r="BL247" s="202"/>
      <c r="BM247" s="202"/>
      <c r="BN247" s="202"/>
      <c r="BO247" s="202"/>
      <c r="BP247" s="202"/>
      <c r="BQ247" s="202"/>
      <c r="BR247" s="202"/>
      <c r="BS247" s="202"/>
      <c r="BT247" s="202"/>
      <c r="BU247" s="202"/>
      <c r="BV247" s="202"/>
      <c r="BW247" s="202"/>
      <c r="BX247" s="202"/>
      <c r="BY247" s="202"/>
      <c r="BZ247" s="202"/>
      <c r="CA247" s="202"/>
      <c r="CB247" s="202"/>
      <c r="CC247" s="202"/>
      <c r="CD247" s="202"/>
      <c r="CE247" s="202"/>
      <c r="CF247" s="202"/>
      <c r="CG247" s="202"/>
      <c r="CH247" s="202"/>
      <c r="CI247" s="202"/>
      <c r="CJ247" s="202"/>
      <c r="CK247" s="202"/>
      <c r="CL247" s="202"/>
      <c r="CM247" s="202"/>
      <c r="CN247" s="202"/>
      <c r="CO247" s="202"/>
      <c r="CP247" s="202"/>
      <c r="CQ247" s="202"/>
      <c r="CR247" s="202"/>
      <c r="CS247" s="202"/>
      <c r="CT247" s="202"/>
      <c r="CU247" s="202"/>
      <c r="CV247" s="202"/>
      <c r="CW247" s="202"/>
      <c r="CX247" s="202"/>
      <c r="CY247" s="202"/>
      <c r="CZ247" s="202"/>
      <c r="DA247" s="202"/>
      <c r="DB247" s="202"/>
      <c r="DC247" s="202"/>
      <c r="DD247" s="202"/>
      <c r="DE247" s="202"/>
      <c r="DF247" s="202"/>
      <c r="DG247" s="202"/>
      <c r="DH247" s="202"/>
      <c r="DI247" s="202"/>
      <c r="DJ247" s="202"/>
      <c r="DK247" s="202"/>
      <c r="DL247" s="202"/>
      <c r="DM247" s="202"/>
      <c r="DN247" s="202"/>
      <c r="DO247" s="202"/>
      <c r="DP247" s="202"/>
      <c r="DQ247" s="202"/>
      <c r="DR247" s="202"/>
      <c r="DS247" s="202"/>
      <c r="DT247" s="202"/>
      <c r="DU247" s="202"/>
      <c r="DV247" s="202"/>
      <c r="DW247" s="202"/>
      <c r="DX247" s="202"/>
      <c r="DY247" s="202"/>
      <c r="DZ247" s="202"/>
      <c r="EA247" s="202"/>
      <c r="EB247" s="202"/>
      <c r="EC247" s="202"/>
      <c r="ED247" s="202"/>
      <c r="EE247" s="202"/>
      <c r="EF247" s="202"/>
      <c r="EG247" s="202"/>
      <c r="EH247" s="202"/>
      <c r="EI247" s="202"/>
      <c r="EJ247" s="202"/>
      <c r="EK247" s="202"/>
      <c r="EL247" s="202"/>
      <c r="EM247" s="202"/>
      <c r="EN247" s="202"/>
      <c r="EO247" s="202"/>
      <c r="EP247" s="202"/>
      <c r="EQ247" s="202"/>
      <c r="ER247" s="202"/>
      <c r="ES247" s="202"/>
      <c r="ET247" s="202"/>
      <c r="EU247" s="202"/>
      <c r="EV247" s="202"/>
      <c r="EW247" s="202"/>
      <c r="EX247" s="202"/>
      <c r="EY247" s="202"/>
      <c r="EZ247" s="202"/>
      <c r="FA247" s="202"/>
      <c r="FB247" s="202"/>
      <c r="FC247" s="202"/>
      <c r="FD247" s="202"/>
      <c r="FE247" s="202"/>
      <c r="FF247" s="202"/>
      <c r="FG247" s="202"/>
      <c r="FH247" s="202"/>
      <c r="FI247" s="202"/>
      <c r="FJ247" s="202"/>
      <c r="FK247" s="202"/>
      <c r="FL247" s="202"/>
    </row>
    <row r="248" s="188" customFormat="1" ht="22.5" customHeight="1" spans="1:168">
      <c r="A248" s="212" t="s">
        <v>702</v>
      </c>
      <c r="B248" s="213" t="s">
        <v>703</v>
      </c>
      <c r="C248" s="211">
        <v>170</v>
      </c>
      <c r="D248" s="214"/>
      <c r="E248" s="214"/>
      <c r="F248" s="214"/>
      <c r="G248" s="214"/>
      <c r="H248" s="214"/>
      <c r="I248" s="214"/>
      <c r="J248" s="214"/>
      <c r="K248" s="214"/>
      <c r="L248" s="214"/>
      <c r="M248" s="214"/>
      <c r="N248" s="214"/>
      <c r="O248" s="214"/>
      <c r="P248" s="214"/>
      <c r="Q248" s="214"/>
      <c r="R248" s="214"/>
      <c r="S248" s="214"/>
      <c r="T248" s="214"/>
      <c r="U248" s="214"/>
      <c r="V248" s="214"/>
      <c r="W248" s="214"/>
      <c r="X248" s="214"/>
      <c r="Y248" s="214"/>
      <c r="Z248" s="214"/>
      <c r="AA248" s="214"/>
      <c r="AB248" s="214"/>
      <c r="AC248" s="214"/>
      <c r="AD248" s="214"/>
      <c r="AE248" s="214"/>
      <c r="AF248" s="214"/>
      <c r="AG248" s="214"/>
      <c r="AH248" s="214"/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  <c r="BI248" s="214"/>
      <c r="BJ248" s="214"/>
      <c r="BK248" s="214"/>
      <c r="BL248" s="214"/>
      <c r="BM248" s="214"/>
      <c r="BN248" s="214"/>
      <c r="BO248" s="214"/>
      <c r="BP248" s="214"/>
      <c r="BQ248" s="214"/>
      <c r="BR248" s="214"/>
      <c r="BS248" s="214"/>
      <c r="BT248" s="214"/>
      <c r="BU248" s="214"/>
      <c r="BV248" s="214"/>
      <c r="BW248" s="214"/>
      <c r="BX248" s="214"/>
      <c r="BY248" s="214"/>
      <c r="BZ248" s="214"/>
      <c r="CA248" s="214"/>
      <c r="CB248" s="214"/>
      <c r="CC248" s="214"/>
      <c r="CD248" s="214"/>
      <c r="CE248" s="214"/>
      <c r="CF248" s="214"/>
      <c r="CG248" s="214"/>
      <c r="CH248" s="214"/>
      <c r="CI248" s="214"/>
      <c r="CJ248" s="214"/>
      <c r="CK248" s="214"/>
      <c r="CL248" s="214"/>
      <c r="CM248" s="214"/>
      <c r="CN248" s="214"/>
      <c r="CO248" s="214"/>
      <c r="CP248" s="214"/>
      <c r="CQ248" s="214"/>
      <c r="CR248" s="214"/>
      <c r="CS248" s="214"/>
      <c r="CT248" s="214"/>
      <c r="CU248" s="214"/>
      <c r="CV248" s="214"/>
      <c r="CW248" s="214"/>
      <c r="CX248" s="214"/>
      <c r="CY248" s="214"/>
      <c r="CZ248" s="214"/>
      <c r="DA248" s="214"/>
      <c r="DB248" s="214"/>
      <c r="DC248" s="214"/>
      <c r="DD248" s="214"/>
      <c r="DE248" s="214"/>
      <c r="DF248" s="214"/>
      <c r="DG248" s="214"/>
      <c r="DH248" s="214"/>
      <c r="DI248" s="214"/>
      <c r="DJ248" s="214"/>
      <c r="DK248" s="214"/>
      <c r="DL248" s="214"/>
      <c r="DM248" s="214"/>
      <c r="DN248" s="214"/>
      <c r="DO248" s="214"/>
      <c r="DP248" s="214"/>
      <c r="DQ248" s="214"/>
      <c r="DR248" s="214"/>
      <c r="DS248" s="214"/>
      <c r="DT248" s="214"/>
      <c r="DU248" s="214"/>
      <c r="DV248" s="214"/>
      <c r="DW248" s="214"/>
      <c r="DX248" s="214"/>
      <c r="DY248" s="214"/>
      <c r="DZ248" s="214"/>
      <c r="EA248" s="214"/>
      <c r="EB248" s="214"/>
      <c r="EC248" s="214"/>
      <c r="ED248" s="214"/>
      <c r="EE248" s="214"/>
      <c r="EF248" s="214"/>
      <c r="EG248" s="214"/>
      <c r="EH248" s="214"/>
      <c r="EI248" s="214"/>
      <c r="EJ248" s="214"/>
      <c r="EK248" s="214"/>
      <c r="EL248" s="214"/>
      <c r="EM248" s="214"/>
      <c r="EN248" s="214"/>
      <c r="EO248" s="214"/>
      <c r="EP248" s="214"/>
      <c r="EQ248" s="214"/>
      <c r="ER248" s="214"/>
      <c r="ES248" s="214"/>
      <c r="ET248" s="214"/>
      <c r="EU248" s="214"/>
      <c r="EV248" s="214"/>
      <c r="EW248" s="214"/>
      <c r="EX248" s="214"/>
      <c r="EY248" s="214"/>
      <c r="EZ248" s="214"/>
      <c r="FA248" s="214"/>
      <c r="FB248" s="214"/>
      <c r="FC248" s="214"/>
      <c r="FD248" s="214"/>
      <c r="FE248" s="214"/>
      <c r="FF248" s="214"/>
      <c r="FG248" s="214"/>
      <c r="FH248" s="214"/>
      <c r="FI248" s="214"/>
      <c r="FJ248" s="214"/>
      <c r="FK248" s="214"/>
      <c r="FL248" s="214"/>
    </row>
    <row r="249" s="188" customFormat="1" ht="22.5" customHeight="1" spans="1:168">
      <c r="A249" s="212" t="s">
        <v>704</v>
      </c>
      <c r="B249" s="213" t="s">
        <v>705</v>
      </c>
      <c r="C249" s="211">
        <v>849</v>
      </c>
      <c r="D249" s="214"/>
      <c r="E249" s="214"/>
      <c r="F249" s="214"/>
      <c r="G249" s="214"/>
      <c r="H249" s="214"/>
      <c r="I249" s="214"/>
      <c r="J249" s="214"/>
      <c r="K249" s="214"/>
      <c r="L249" s="214"/>
      <c r="M249" s="214"/>
      <c r="N249" s="214"/>
      <c r="O249" s="214"/>
      <c r="P249" s="214"/>
      <c r="Q249" s="214"/>
      <c r="R249" s="214"/>
      <c r="S249" s="214"/>
      <c r="T249" s="214"/>
      <c r="U249" s="214"/>
      <c r="V249" s="214"/>
      <c r="W249" s="214"/>
      <c r="X249" s="214"/>
      <c r="Y249" s="214"/>
      <c r="Z249" s="214"/>
      <c r="AA249" s="214"/>
      <c r="AB249" s="214"/>
      <c r="AC249" s="214"/>
      <c r="AD249" s="214"/>
      <c r="AE249" s="214"/>
      <c r="AF249" s="214"/>
      <c r="AG249" s="214"/>
      <c r="AH249" s="214"/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  <c r="BI249" s="214"/>
      <c r="BJ249" s="214"/>
      <c r="BK249" s="214"/>
      <c r="BL249" s="214"/>
      <c r="BM249" s="214"/>
      <c r="BN249" s="214"/>
      <c r="BO249" s="214"/>
      <c r="BP249" s="214"/>
      <c r="BQ249" s="214"/>
      <c r="BR249" s="214"/>
      <c r="BS249" s="214"/>
      <c r="BT249" s="214"/>
      <c r="BU249" s="214"/>
      <c r="BV249" s="214"/>
      <c r="BW249" s="214"/>
      <c r="BX249" s="214"/>
      <c r="BY249" s="214"/>
      <c r="BZ249" s="214"/>
      <c r="CA249" s="214"/>
      <c r="CB249" s="214"/>
      <c r="CC249" s="214"/>
      <c r="CD249" s="214"/>
      <c r="CE249" s="214"/>
      <c r="CF249" s="214"/>
      <c r="CG249" s="214"/>
      <c r="CH249" s="214"/>
      <c r="CI249" s="214"/>
      <c r="CJ249" s="214"/>
      <c r="CK249" s="214"/>
      <c r="CL249" s="214"/>
      <c r="CM249" s="214"/>
      <c r="CN249" s="214"/>
      <c r="CO249" s="214"/>
      <c r="CP249" s="214"/>
      <c r="CQ249" s="214"/>
      <c r="CR249" s="214"/>
      <c r="CS249" s="214"/>
      <c r="CT249" s="214"/>
      <c r="CU249" s="214"/>
      <c r="CV249" s="214"/>
      <c r="CW249" s="214"/>
      <c r="CX249" s="214"/>
      <c r="CY249" s="214"/>
      <c r="CZ249" s="214"/>
      <c r="DA249" s="214"/>
      <c r="DB249" s="214"/>
      <c r="DC249" s="214"/>
      <c r="DD249" s="214"/>
      <c r="DE249" s="214"/>
      <c r="DF249" s="214"/>
      <c r="DG249" s="214"/>
      <c r="DH249" s="214"/>
      <c r="DI249" s="214"/>
      <c r="DJ249" s="214"/>
      <c r="DK249" s="214"/>
      <c r="DL249" s="214"/>
      <c r="DM249" s="214"/>
      <c r="DN249" s="214"/>
      <c r="DO249" s="214"/>
      <c r="DP249" s="214"/>
      <c r="DQ249" s="214"/>
      <c r="DR249" s="214"/>
      <c r="DS249" s="214"/>
      <c r="DT249" s="214"/>
      <c r="DU249" s="214"/>
      <c r="DV249" s="214"/>
      <c r="DW249" s="214"/>
      <c r="DX249" s="214"/>
      <c r="DY249" s="214"/>
      <c r="DZ249" s="214"/>
      <c r="EA249" s="214"/>
      <c r="EB249" s="214"/>
      <c r="EC249" s="214"/>
      <c r="ED249" s="214"/>
      <c r="EE249" s="214"/>
      <c r="EF249" s="214"/>
      <c r="EG249" s="214"/>
      <c r="EH249" s="214"/>
      <c r="EI249" s="214"/>
      <c r="EJ249" s="214"/>
      <c r="EK249" s="214"/>
      <c r="EL249" s="214"/>
      <c r="EM249" s="214"/>
      <c r="EN249" s="214"/>
      <c r="EO249" s="214"/>
      <c r="EP249" s="214"/>
      <c r="EQ249" s="214"/>
      <c r="ER249" s="214"/>
      <c r="ES249" s="214"/>
      <c r="ET249" s="214"/>
      <c r="EU249" s="214"/>
      <c r="EV249" s="214"/>
      <c r="EW249" s="214"/>
      <c r="EX249" s="214"/>
      <c r="EY249" s="214"/>
      <c r="EZ249" s="214"/>
      <c r="FA249" s="214"/>
      <c r="FB249" s="214"/>
      <c r="FC249" s="214"/>
      <c r="FD249" s="214"/>
      <c r="FE249" s="214"/>
      <c r="FF249" s="214"/>
      <c r="FG249" s="214"/>
      <c r="FH249" s="214"/>
      <c r="FI249" s="214"/>
      <c r="FJ249" s="214"/>
      <c r="FK249" s="214"/>
      <c r="FL249" s="214"/>
    </row>
    <row r="250" s="188" customFormat="1" ht="22.5" customHeight="1" spans="1:168">
      <c r="A250" s="212" t="s">
        <v>706</v>
      </c>
      <c r="B250" s="213" t="s">
        <v>707</v>
      </c>
      <c r="C250" s="211">
        <v>60</v>
      </c>
      <c r="D250" s="214"/>
      <c r="E250" s="214"/>
      <c r="F250" s="214"/>
      <c r="G250" s="214"/>
      <c r="H250" s="214"/>
      <c r="I250" s="214"/>
      <c r="J250" s="214"/>
      <c r="K250" s="214"/>
      <c r="L250" s="214"/>
      <c r="M250" s="214"/>
      <c r="N250" s="214"/>
      <c r="O250" s="214"/>
      <c r="P250" s="214"/>
      <c r="Q250" s="214"/>
      <c r="R250" s="214"/>
      <c r="S250" s="214"/>
      <c r="T250" s="214"/>
      <c r="U250" s="214"/>
      <c r="V250" s="214"/>
      <c r="W250" s="214"/>
      <c r="X250" s="214"/>
      <c r="Y250" s="214"/>
      <c r="Z250" s="214"/>
      <c r="AA250" s="214"/>
      <c r="AB250" s="214"/>
      <c r="AC250" s="214"/>
      <c r="AD250" s="214"/>
      <c r="AE250" s="214"/>
      <c r="AF250" s="214"/>
      <c r="AG250" s="214"/>
      <c r="AH250" s="214"/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  <c r="BI250" s="214"/>
      <c r="BJ250" s="214"/>
      <c r="BK250" s="214"/>
      <c r="BL250" s="214"/>
      <c r="BM250" s="214"/>
      <c r="BN250" s="214"/>
      <c r="BO250" s="214"/>
      <c r="BP250" s="214"/>
      <c r="BQ250" s="214"/>
      <c r="BR250" s="214"/>
      <c r="BS250" s="214"/>
      <c r="BT250" s="214"/>
      <c r="BU250" s="214"/>
      <c r="BV250" s="214"/>
      <c r="BW250" s="214"/>
      <c r="BX250" s="214"/>
      <c r="BY250" s="214"/>
      <c r="BZ250" s="214"/>
      <c r="CA250" s="214"/>
      <c r="CB250" s="214"/>
      <c r="CC250" s="214"/>
      <c r="CD250" s="214"/>
      <c r="CE250" s="214"/>
      <c r="CF250" s="214"/>
      <c r="CG250" s="214"/>
      <c r="CH250" s="214"/>
      <c r="CI250" s="214"/>
      <c r="CJ250" s="214"/>
      <c r="CK250" s="214"/>
      <c r="CL250" s="214"/>
      <c r="CM250" s="214"/>
      <c r="CN250" s="214"/>
      <c r="CO250" s="214"/>
      <c r="CP250" s="214"/>
      <c r="CQ250" s="214"/>
      <c r="CR250" s="214"/>
      <c r="CS250" s="214"/>
      <c r="CT250" s="214"/>
      <c r="CU250" s="214"/>
      <c r="CV250" s="214"/>
      <c r="CW250" s="214"/>
      <c r="CX250" s="214"/>
      <c r="CY250" s="214"/>
      <c r="CZ250" s="214"/>
      <c r="DA250" s="214"/>
      <c r="DB250" s="214"/>
      <c r="DC250" s="214"/>
      <c r="DD250" s="214"/>
      <c r="DE250" s="214"/>
      <c r="DF250" s="214"/>
      <c r="DG250" s="214"/>
      <c r="DH250" s="214"/>
      <c r="DI250" s="214"/>
      <c r="DJ250" s="214"/>
      <c r="DK250" s="214"/>
      <c r="DL250" s="214"/>
      <c r="DM250" s="214"/>
      <c r="DN250" s="214"/>
      <c r="DO250" s="214"/>
      <c r="DP250" s="214"/>
      <c r="DQ250" s="214"/>
      <c r="DR250" s="214"/>
      <c r="DS250" s="214"/>
      <c r="DT250" s="214"/>
      <c r="DU250" s="214"/>
      <c r="DV250" s="214"/>
      <c r="DW250" s="214"/>
      <c r="DX250" s="214"/>
      <c r="DY250" s="214"/>
      <c r="DZ250" s="214"/>
      <c r="EA250" s="214"/>
      <c r="EB250" s="214"/>
      <c r="EC250" s="214"/>
      <c r="ED250" s="214"/>
      <c r="EE250" s="214"/>
      <c r="EF250" s="214"/>
      <c r="EG250" s="214"/>
      <c r="EH250" s="214"/>
      <c r="EI250" s="214"/>
      <c r="EJ250" s="214"/>
      <c r="EK250" s="214"/>
      <c r="EL250" s="214"/>
      <c r="EM250" s="214"/>
      <c r="EN250" s="214"/>
      <c r="EO250" s="214"/>
      <c r="EP250" s="214"/>
      <c r="EQ250" s="214"/>
      <c r="ER250" s="214"/>
      <c r="ES250" s="214"/>
      <c r="ET250" s="214"/>
      <c r="EU250" s="214"/>
      <c r="EV250" s="214"/>
      <c r="EW250" s="214"/>
      <c r="EX250" s="214"/>
      <c r="EY250" s="214"/>
      <c r="EZ250" s="214"/>
      <c r="FA250" s="214"/>
      <c r="FB250" s="214"/>
      <c r="FC250" s="214"/>
      <c r="FD250" s="214"/>
      <c r="FE250" s="214"/>
      <c r="FF250" s="214"/>
      <c r="FG250" s="214"/>
      <c r="FH250" s="214"/>
      <c r="FI250" s="214"/>
      <c r="FJ250" s="214"/>
      <c r="FK250" s="214"/>
      <c r="FL250" s="214"/>
    </row>
    <row r="251" s="188" customFormat="1" ht="22.5" customHeight="1" spans="1:168">
      <c r="A251" s="212" t="s">
        <v>708</v>
      </c>
      <c r="B251" s="213" t="s">
        <v>709</v>
      </c>
      <c r="C251" s="211">
        <v>15</v>
      </c>
      <c r="D251" s="214"/>
      <c r="E251" s="214"/>
      <c r="F251" s="214"/>
      <c r="G251" s="214"/>
      <c r="H251" s="214"/>
      <c r="I251" s="214"/>
      <c r="J251" s="214"/>
      <c r="K251" s="214"/>
      <c r="L251" s="214"/>
      <c r="M251" s="214"/>
      <c r="N251" s="214"/>
      <c r="O251" s="214"/>
      <c r="P251" s="214"/>
      <c r="Q251" s="214"/>
      <c r="R251" s="214"/>
      <c r="S251" s="214"/>
      <c r="T251" s="214"/>
      <c r="U251" s="214"/>
      <c r="V251" s="214"/>
      <c r="W251" s="214"/>
      <c r="X251" s="214"/>
      <c r="Y251" s="214"/>
      <c r="Z251" s="214"/>
      <c r="AA251" s="214"/>
      <c r="AB251" s="214"/>
      <c r="AC251" s="214"/>
      <c r="AD251" s="214"/>
      <c r="AE251" s="214"/>
      <c r="AF251" s="214"/>
      <c r="AG251" s="214"/>
      <c r="AH251" s="214"/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  <c r="BI251" s="214"/>
      <c r="BJ251" s="214"/>
      <c r="BK251" s="214"/>
      <c r="BL251" s="214"/>
      <c r="BM251" s="214"/>
      <c r="BN251" s="214"/>
      <c r="BO251" s="214"/>
      <c r="BP251" s="214"/>
      <c r="BQ251" s="214"/>
      <c r="BR251" s="214"/>
      <c r="BS251" s="214"/>
      <c r="BT251" s="214"/>
      <c r="BU251" s="214"/>
      <c r="BV251" s="214"/>
      <c r="BW251" s="214"/>
      <c r="BX251" s="214"/>
      <c r="BY251" s="214"/>
      <c r="BZ251" s="214"/>
      <c r="CA251" s="214"/>
      <c r="CB251" s="214"/>
      <c r="CC251" s="214"/>
      <c r="CD251" s="214"/>
      <c r="CE251" s="214"/>
      <c r="CF251" s="214"/>
      <c r="CG251" s="214"/>
      <c r="CH251" s="214"/>
      <c r="CI251" s="214"/>
      <c r="CJ251" s="214"/>
      <c r="CK251" s="214"/>
      <c r="CL251" s="214"/>
      <c r="CM251" s="214"/>
      <c r="CN251" s="214"/>
      <c r="CO251" s="214"/>
      <c r="CP251" s="214"/>
      <c r="CQ251" s="214"/>
      <c r="CR251" s="214"/>
      <c r="CS251" s="214"/>
      <c r="CT251" s="214"/>
      <c r="CU251" s="214"/>
      <c r="CV251" s="214"/>
      <c r="CW251" s="214"/>
      <c r="CX251" s="214"/>
      <c r="CY251" s="214"/>
      <c r="CZ251" s="214"/>
      <c r="DA251" s="214"/>
      <c r="DB251" s="214"/>
      <c r="DC251" s="214"/>
      <c r="DD251" s="214"/>
      <c r="DE251" s="214"/>
      <c r="DF251" s="214"/>
      <c r="DG251" s="214"/>
      <c r="DH251" s="214"/>
      <c r="DI251" s="214"/>
      <c r="DJ251" s="214"/>
      <c r="DK251" s="214"/>
      <c r="DL251" s="214"/>
      <c r="DM251" s="214"/>
      <c r="DN251" s="214"/>
      <c r="DO251" s="214"/>
      <c r="DP251" s="214"/>
      <c r="DQ251" s="214"/>
      <c r="DR251" s="214"/>
      <c r="DS251" s="214"/>
      <c r="DT251" s="214"/>
      <c r="DU251" s="214"/>
      <c r="DV251" s="214"/>
      <c r="DW251" s="214"/>
      <c r="DX251" s="214"/>
      <c r="DY251" s="214"/>
      <c r="DZ251" s="214"/>
      <c r="EA251" s="214"/>
      <c r="EB251" s="214"/>
      <c r="EC251" s="214"/>
      <c r="ED251" s="214"/>
      <c r="EE251" s="214"/>
      <c r="EF251" s="214"/>
      <c r="EG251" s="214"/>
      <c r="EH251" s="214"/>
      <c r="EI251" s="214"/>
      <c r="EJ251" s="214"/>
      <c r="EK251" s="214"/>
      <c r="EL251" s="214"/>
      <c r="EM251" s="214"/>
      <c r="EN251" s="214"/>
      <c r="EO251" s="214"/>
      <c r="EP251" s="214"/>
      <c r="EQ251" s="214"/>
      <c r="ER251" s="214"/>
      <c r="ES251" s="214"/>
      <c r="ET251" s="214"/>
      <c r="EU251" s="214"/>
      <c r="EV251" s="214"/>
      <c r="EW251" s="214"/>
      <c r="EX251" s="214"/>
      <c r="EY251" s="214"/>
      <c r="EZ251" s="214"/>
      <c r="FA251" s="214"/>
      <c r="FB251" s="214"/>
      <c r="FC251" s="214"/>
      <c r="FD251" s="214"/>
      <c r="FE251" s="214"/>
      <c r="FF251" s="214"/>
      <c r="FG251" s="214"/>
      <c r="FH251" s="214"/>
      <c r="FI251" s="214"/>
      <c r="FJ251" s="214"/>
      <c r="FK251" s="214"/>
      <c r="FL251" s="214"/>
    </row>
    <row r="252" s="188" customFormat="1" ht="22.5" customHeight="1" spans="1:168">
      <c r="A252" s="212" t="s">
        <v>710</v>
      </c>
      <c r="B252" s="213" t="s">
        <v>711</v>
      </c>
      <c r="C252" s="211">
        <v>7372</v>
      </c>
      <c r="D252" s="214"/>
      <c r="E252" s="214"/>
      <c r="F252" s="214"/>
      <c r="G252" s="214"/>
      <c r="H252" s="214"/>
      <c r="I252" s="214"/>
      <c r="J252" s="214"/>
      <c r="K252" s="214"/>
      <c r="L252" s="214"/>
      <c r="M252" s="214"/>
      <c r="N252" s="214"/>
      <c r="O252" s="214"/>
      <c r="P252" s="214"/>
      <c r="Q252" s="214"/>
      <c r="R252" s="214"/>
      <c r="S252" s="214"/>
      <c r="T252" s="214"/>
      <c r="U252" s="214"/>
      <c r="V252" s="214"/>
      <c r="W252" s="214"/>
      <c r="X252" s="214"/>
      <c r="Y252" s="214"/>
      <c r="Z252" s="214"/>
      <c r="AA252" s="214"/>
      <c r="AB252" s="214"/>
      <c r="AC252" s="214"/>
      <c r="AD252" s="214"/>
      <c r="AE252" s="214"/>
      <c r="AF252" s="214"/>
      <c r="AG252" s="214"/>
      <c r="AH252" s="214"/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  <c r="BI252" s="214"/>
      <c r="BJ252" s="214"/>
      <c r="BK252" s="214"/>
      <c r="BL252" s="214"/>
      <c r="BM252" s="214"/>
      <c r="BN252" s="214"/>
      <c r="BO252" s="214"/>
      <c r="BP252" s="214"/>
      <c r="BQ252" s="214"/>
      <c r="BR252" s="214"/>
      <c r="BS252" s="214"/>
      <c r="BT252" s="214"/>
      <c r="BU252" s="214"/>
      <c r="BV252" s="214"/>
      <c r="BW252" s="214"/>
      <c r="BX252" s="214"/>
      <c r="BY252" s="214"/>
      <c r="BZ252" s="214"/>
      <c r="CA252" s="214"/>
      <c r="CB252" s="214"/>
      <c r="CC252" s="214"/>
      <c r="CD252" s="214"/>
      <c r="CE252" s="214"/>
      <c r="CF252" s="214"/>
      <c r="CG252" s="214"/>
      <c r="CH252" s="214"/>
      <c r="CI252" s="214"/>
      <c r="CJ252" s="214"/>
      <c r="CK252" s="214"/>
      <c r="CL252" s="214"/>
      <c r="CM252" s="214"/>
      <c r="CN252" s="214"/>
      <c r="CO252" s="214"/>
      <c r="CP252" s="214"/>
      <c r="CQ252" s="214"/>
      <c r="CR252" s="214"/>
      <c r="CS252" s="214"/>
      <c r="CT252" s="214"/>
      <c r="CU252" s="214"/>
      <c r="CV252" s="214"/>
      <c r="CW252" s="214"/>
      <c r="CX252" s="214"/>
      <c r="CY252" s="214"/>
      <c r="CZ252" s="214"/>
      <c r="DA252" s="214"/>
      <c r="DB252" s="214"/>
      <c r="DC252" s="214"/>
      <c r="DD252" s="214"/>
      <c r="DE252" s="214"/>
      <c r="DF252" s="214"/>
      <c r="DG252" s="214"/>
      <c r="DH252" s="214"/>
      <c r="DI252" s="214"/>
      <c r="DJ252" s="214"/>
      <c r="DK252" s="214"/>
      <c r="DL252" s="214"/>
      <c r="DM252" s="214"/>
      <c r="DN252" s="214"/>
      <c r="DO252" s="214"/>
      <c r="DP252" s="214"/>
      <c r="DQ252" s="214"/>
      <c r="DR252" s="214"/>
      <c r="DS252" s="214"/>
      <c r="DT252" s="214"/>
      <c r="DU252" s="214"/>
      <c r="DV252" s="214"/>
      <c r="DW252" s="214"/>
      <c r="DX252" s="214"/>
      <c r="DY252" s="214"/>
      <c r="DZ252" s="214"/>
      <c r="EA252" s="214"/>
      <c r="EB252" s="214"/>
      <c r="EC252" s="214"/>
      <c r="ED252" s="214"/>
      <c r="EE252" s="214"/>
      <c r="EF252" s="214"/>
      <c r="EG252" s="214"/>
      <c r="EH252" s="214"/>
      <c r="EI252" s="214"/>
      <c r="EJ252" s="214"/>
      <c r="EK252" s="214"/>
      <c r="EL252" s="214"/>
      <c r="EM252" s="214"/>
      <c r="EN252" s="214"/>
      <c r="EO252" s="214"/>
      <c r="EP252" s="214"/>
      <c r="EQ252" s="214"/>
      <c r="ER252" s="214"/>
      <c r="ES252" s="214"/>
      <c r="ET252" s="214"/>
      <c r="EU252" s="214"/>
      <c r="EV252" s="214"/>
      <c r="EW252" s="214"/>
      <c r="EX252" s="214"/>
      <c r="EY252" s="214"/>
      <c r="EZ252" s="214"/>
      <c r="FA252" s="214"/>
      <c r="FB252" s="214"/>
      <c r="FC252" s="214"/>
      <c r="FD252" s="214"/>
      <c r="FE252" s="214"/>
      <c r="FF252" s="214"/>
      <c r="FG252" s="214"/>
      <c r="FH252" s="214"/>
      <c r="FI252" s="214"/>
      <c r="FJ252" s="214"/>
      <c r="FK252" s="214"/>
      <c r="FL252" s="214"/>
    </row>
    <row r="253" s="188" customFormat="1" ht="22.5" customHeight="1" spans="1:168">
      <c r="A253" s="212" t="s">
        <v>712</v>
      </c>
      <c r="B253" s="213" t="s">
        <v>713</v>
      </c>
      <c r="C253" s="211">
        <v>810</v>
      </c>
      <c r="D253" s="214"/>
      <c r="E253" s="214"/>
      <c r="F253" s="214"/>
      <c r="G253" s="214"/>
      <c r="H253" s="214"/>
      <c r="I253" s="214"/>
      <c r="J253" s="214"/>
      <c r="K253" s="214"/>
      <c r="L253" s="214"/>
      <c r="M253" s="214"/>
      <c r="N253" s="214"/>
      <c r="O253" s="214"/>
      <c r="P253" s="214"/>
      <c r="Q253" s="214"/>
      <c r="R253" s="214"/>
      <c r="S253" s="214"/>
      <c r="T253" s="214"/>
      <c r="U253" s="214"/>
      <c r="V253" s="214"/>
      <c r="W253" s="214"/>
      <c r="X253" s="214"/>
      <c r="Y253" s="214"/>
      <c r="Z253" s="214"/>
      <c r="AA253" s="214"/>
      <c r="AB253" s="214"/>
      <c r="AC253" s="214"/>
      <c r="AD253" s="214"/>
      <c r="AE253" s="214"/>
      <c r="AF253" s="214"/>
      <c r="AG253" s="214"/>
      <c r="AH253" s="214"/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  <c r="BI253" s="214"/>
      <c r="BJ253" s="214"/>
      <c r="BK253" s="214"/>
      <c r="BL253" s="214"/>
      <c r="BM253" s="214"/>
      <c r="BN253" s="214"/>
      <c r="BO253" s="214"/>
      <c r="BP253" s="214"/>
      <c r="BQ253" s="214"/>
      <c r="BR253" s="214"/>
      <c r="BS253" s="214"/>
      <c r="BT253" s="214"/>
      <c r="BU253" s="214"/>
      <c r="BV253" s="214"/>
      <c r="BW253" s="214"/>
      <c r="BX253" s="214"/>
      <c r="BY253" s="214"/>
      <c r="BZ253" s="214"/>
      <c r="CA253" s="214"/>
      <c r="CB253" s="214"/>
      <c r="CC253" s="214"/>
      <c r="CD253" s="214"/>
      <c r="CE253" s="214"/>
      <c r="CF253" s="214"/>
      <c r="CG253" s="214"/>
      <c r="CH253" s="214"/>
      <c r="CI253" s="214"/>
      <c r="CJ253" s="214"/>
      <c r="CK253" s="214"/>
      <c r="CL253" s="214"/>
      <c r="CM253" s="214"/>
      <c r="CN253" s="214"/>
      <c r="CO253" s="214"/>
      <c r="CP253" s="214"/>
      <c r="CQ253" s="214"/>
      <c r="CR253" s="214"/>
      <c r="CS253" s="214"/>
      <c r="CT253" s="214"/>
      <c r="CU253" s="214"/>
      <c r="CV253" s="214"/>
      <c r="CW253" s="214"/>
      <c r="CX253" s="214"/>
      <c r="CY253" s="214"/>
      <c r="CZ253" s="214"/>
      <c r="DA253" s="214"/>
      <c r="DB253" s="214"/>
      <c r="DC253" s="214"/>
      <c r="DD253" s="214"/>
      <c r="DE253" s="214"/>
      <c r="DF253" s="214"/>
      <c r="DG253" s="214"/>
      <c r="DH253" s="214"/>
      <c r="DI253" s="214"/>
      <c r="DJ253" s="214"/>
      <c r="DK253" s="214"/>
      <c r="DL253" s="214"/>
      <c r="DM253" s="214"/>
      <c r="DN253" s="214"/>
      <c r="DO253" s="214"/>
      <c r="DP253" s="214"/>
      <c r="DQ253" s="214"/>
      <c r="DR253" s="214"/>
      <c r="DS253" s="214"/>
      <c r="DT253" s="214"/>
      <c r="DU253" s="214"/>
      <c r="DV253" s="214"/>
      <c r="DW253" s="214"/>
      <c r="DX253" s="214"/>
      <c r="DY253" s="214"/>
      <c r="DZ253" s="214"/>
      <c r="EA253" s="214"/>
      <c r="EB253" s="214"/>
      <c r="EC253" s="214"/>
      <c r="ED253" s="214"/>
      <c r="EE253" s="214"/>
      <c r="EF253" s="214"/>
      <c r="EG253" s="214"/>
      <c r="EH253" s="214"/>
      <c r="EI253" s="214"/>
      <c r="EJ253" s="214"/>
      <c r="EK253" s="214"/>
      <c r="EL253" s="214"/>
      <c r="EM253" s="214"/>
      <c r="EN253" s="214"/>
      <c r="EO253" s="214"/>
      <c r="EP253" s="214"/>
      <c r="EQ253" s="214"/>
      <c r="ER253" s="214"/>
      <c r="ES253" s="214"/>
      <c r="ET253" s="214"/>
      <c r="EU253" s="214"/>
      <c r="EV253" s="214"/>
      <c r="EW253" s="214"/>
      <c r="EX253" s="214"/>
      <c r="EY253" s="214"/>
      <c r="EZ253" s="214"/>
      <c r="FA253" s="214"/>
      <c r="FB253" s="214"/>
      <c r="FC253" s="214"/>
      <c r="FD253" s="214"/>
      <c r="FE253" s="214"/>
      <c r="FF253" s="214"/>
      <c r="FG253" s="214"/>
      <c r="FH253" s="214"/>
      <c r="FI253" s="214"/>
      <c r="FJ253" s="214"/>
      <c r="FK253" s="214"/>
      <c r="FL253" s="214"/>
    </row>
    <row r="254" s="187" customFormat="1" ht="22.5" customHeight="1" spans="1:168">
      <c r="A254" s="209" t="s">
        <v>714</v>
      </c>
      <c r="B254" s="210" t="s">
        <v>715</v>
      </c>
      <c r="C254" s="211">
        <v>947</v>
      </c>
      <c r="D254" s="202"/>
      <c r="E254" s="202"/>
      <c r="F254" s="202"/>
      <c r="G254" s="202"/>
      <c r="H254" s="202"/>
      <c r="I254" s="202"/>
      <c r="J254" s="202"/>
      <c r="K254" s="202"/>
      <c r="L254" s="202"/>
      <c r="M254" s="202"/>
      <c r="N254" s="202"/>
      <c r="O254" s="202"/>
      <c r="P254" s="202"/>
      <c r="Q254" s="202"/>
      <c r="R254" s="202"/>
      <c r="S254" s="202"/>
      <c r="T254" s="202"/>
      <c r="U254" s="202"/>
      <c r="V254" s="202"/>
      <c r="W254" s="202"/>
      <c r="X254" s="202"/>
      <c r="Y254" s="202"/>
      <c r="Z254" s="202"/>
      <c r="AA254" s="202"/>
      <c r="AB254" s="202"/>
      <c r="AC254" s="202"/>
      <c r="AD254" s="202"/>
      <c r="AE254" s="202"/>
      <c r="AF254" s="202"/>
      <c r="AG254" s="202"/>
      <c r="AH254" s="202"/>
      <c r="AI254" s="202"/>
      <c r="AJ254" s="202"/>
      <c r="AK254" s="202"/>
      <c r="AL254" s="202"/>
      <c r="AM254" s="202"/>
      <c r="AN254" s="202"/>
      <c r="AO254" s="202"/>
      <c r="AP254" s="202"/>
      <c r="AQ254" s="202"/>
      <c r="AR254" s="202"/>
      <c r="AS254" s="202"/>
      <c r="AT254" s="202"/>
      <c r="AU254" s="202"/>
      <c r="AV254" s="202"/>
      <c r="AW254" s="202"/>
      <c r="AX254" s="202"/>
      <c r="AY254" s="202"/>
      <c r="AZ254" s="202"/>
      <c r="BA254" s="202"/>
      <c r="BB254" s="202"/>
      <c r="BC254" s="202"/>
      <c r="BD254" s="202"/>
      <c r="BE254" s="202"/>
      <c r="BF254" s="202"/>
      <c r="BG254" s="202"/>
      <c r="BH254" s="202"/>
      <c r="BI254" s="202"/>
      <c r="BJ254" s="202"/>
      <c r="BK254" s="202"/>
      <c r="BL254" s="202"/>
      <c r="BM254" s="202"/>
      <c r="BN254" s="202"/>
      <c r="BO254" s="202"/>
      <c r="BP254" s="202"/>
      <c r="BQ254" s="202"/>
      <c r="BR254" s="202"/>
      <c r="BS254" s="202"/>
      <c r="BT254" s="202"/>
      <c r="BU254" s="202"/>
      <c r="BV254" s="202"/>
      <c r="BW254" s="202"/>
      <c r="BX254" s="202"/>
      <c r="BY254" s="202"/>
      <c r="BZ254" s="202"/>
      <c r="CA254" s="202"/>
      <c r="CB254" s="202"/>
      <c r="CC254" s="202"/>
      <c r="CD254" s="202"/>
      <c r="CE254" s="202"/>
      <c r="CF254" s="202"/>
      <c r="CG254" s="202"/>
      <c r="CH254" s="202"/>
      <c r="CI254" s="202"/>
      <c r="CJ254" s="202"/>
      <c r="CK254" s="202"/>
      <c r="CL254" s="202"/>
      <c r="CM254" s="202"/>
      <c r="CN254" s="202"/>
      <c r="CO254" s="202"/>
      <c r="CP254" s="202"/>
      <c r="CQ254" s="202"/>
      <c r="CR254" s="202"/>
      <c r="CS254" s="202"/>
      <c r="CT254" s="202"/>
      <c r="CU254" s="202"/>
      <c r="CV254" s="202"/>
      <c r="CW254" s="202"/>
      <c r="CX254" s="202"/>
      <c r="CY254" s="202"/>
      <c r="CZ254" s="202"/>
      <c r="DA254" s="202"/>
      <c r="DB254" s="202"/>
      <c r="DC254" s="202"/>
      <c r="DD254" s="202"/>
      <c r="DE254" s="202"/>
      <c r="DF254" s="202"/>
      <c r="DG254" s="202"/>
      <c r="DH254" s="202"/>
      <c r="DI254" s="202"/>
      <c r="DJ254" s="202"/>
      <c r="DK254" s="202"/>
      <c r="DL254" s="202"/>
      <c r="DM254" s="202"/>
      <c r="DN254" s="202"/>
      <c r="DO254" s="202"/>
      <c r="DP254" s="202"/>
      <c r="DQ254" s="202"/>
      <c r="DR254" s="202"/>
      <c r="DS254" s="202"/>
      <c r="DT254" s="202"/>
      <c r="DU254" s="202"/>
      <c r="DV254" s="202"/>
      <c r="DW254" s="202"/>
      <c r="DX254" s="202"/>
      <c r="DY254" s="202"/>
      <c r="DZ254" s="202"/>
      <c r="EA254" s="202"/>
      <c r="EB254" s="202"/>
      <c r="EC254" s="202"/>
      <c r="ED254" s="202"/>
      <c r="EE254" s="202"/>
      <c r="EF254" s="202"/>
      <c r="EG254" s="202"/>
      <c r="EH254" s="202"/>
      <c r="EI254" s="202"/>
      <c r="EJ254" s="202"/>
      <c r="EK254" s="202"/>
      <c r="EL254" s="202"/>
      <c r="EM254" s="202"/>
      <c r="EN254" s="202"/>
      <c r="EO254" s="202"/>
      <c r="EP254" s="202"/>
      <c r="EQ254" s="202"/>
      <c r="ER254" s="202"/>
      <c r="ES254" s="202"/>
      <c r="ET254" s="202"/>
      <c r="EU254" s="202"/>
      <c r="EV254" s="202"/>
      <c r="EW254" s="202"/>
      <c r="EX254" s="202"/>
      <c r="EY254" s="202"/>
      <c r="EZ254" s="202"/>
      <c r="FA254" s="202"/>
      <c r="FB254" s="202"/>
      <c r="FC254" s="202"/>
      <c r="FD254" s="202"/>
      <c r="FE254" s="202"/>
      <c r="FF254" s="202"/>
      <c r="FG254" s="202"/>
      <c r="FH254" s="202"/>
      <c r="FI254" s="202"/>
      <c r="FJ254" s="202"/>
      <c r="FK254" s="202"/>
      <c r="FL254" s="202"/>
    </row>
    <row r="255" s="187" customFormat="1" ht="22.5" customHeight="1" spans="1:168">
      <c r="A255" s="209" t="s">
        <v>716</v>
      </c>
      <c r="B255" s="210" t="s">
        <v>717</v>
      </c>
      <c r="C255" s="211">
        <v>491</v>
      </c>
      <c r="D255" s="202"/>
      <c r="E255" s="202"/>
      <c r="F255" s="202"/>
      <c r="G255" s="202"/>
      <c r="H255" s="202"/>
      <c r="I255" s="202"/>
      <c r="J255" s="202"/>
      <c r="K255" s="202"/>
      <c r="L255" s="202"/>
      <c r="M255" s="202"/>
      <c r="N255" s="202"/>
      <c r="O255" s="202"/>
      <c r="P255" s="202"/>
      <c r="Q255" s="202"/>
      <c r="R255" s="202"/>
      <c r="S255" s="202"/>
      <c r="T255" s="202"/>
      <c r="U255" s="202"/>
      <c r="V255" s="202"/>
      <c r="W255" s="202"/>
      <c r="X255" s="202"/>
      <c r="Y255" s="202"/>
      <c r="Z255" s="202"/>
      <c r="AA255" s="202"/>
      <c r="AB255" s="202"/>
      <c r="AC255" s="202"/>
      <c r="AD255" s="202"/>
      <c r="AE255" s="202"/>
      <c r="AF255" s="202"/>
      <c r="AG255" s="202"/>
      <c r="AH255" s="202"/>
      <c r="AI255" s="202"/>
      <c r="AJ255" s="202"/>
      <c r="AK255" s="202"/>
      <c r="AL255" s="202"/>
      <c r="AM255" s="202"/>
      <c r="AN255" s="202"/>
      <c r="AO255" s="202"/>
      <c r="AP255" s="202"/>
      <c r="AQ255" s="202"/>
      <c r="AR255" s="202"/>
      <c r="AS255" s="202"/>
      <c r="AT255" s="202"/>
      <c r="AU255" s="202"/>
      <c r="AV255" s="202"/>
      <c r="AW255" s="202"/>
      <c r="AX255" s="202"/>
      <c r="AY255" s="202"/>
      <c r="AZ255" s="202"/>
      <c r="BA255" s="202"/>
      <c r="BB255" s="202"/>
      <c r="BC255" s="202"/>
      <c r="BD255" s="202"/>
      <c r="BE255" s="202"/>
      <c r="BF255" s="202"/>
      <c r="BG255" s="202"/>
      <c r="BH255" s="202"/>
      <c r="BI255" s="202"/>
      <c r="BJ255" s="202"/>
      <c r="BK255" s="202"/>
      <c r="BL255" s="202"/>
      <c r="BM255" s="202"/>
      <c r="BN255" s="202"/>
      <c r="BO255" s="202"/>
      <c r="BP255" s="202"/>
      <c r="BQ255" s="202"/>
      <c r="BR255" s="202"/>
      <c r="BS255" s="202"/>
      <c r="BT255" s="202"/>
      <c r="BU255" s="202"/>
      <c r="BV255" s="202"/>
      <c r="BW255" s="202"/>
      <c r="BX255" s="202"/>
      <c r="BY255" s="202"/>
      <c r="BZ255" s="202"/>
      <c r="CA255" s="202"/>
      <c r="CB255" s="202"/>
      <c r="CC255" s="202"/>
      <c r="CD255" s="202"/>
      <c r="CE255" s="202"/>
      <c r="CF255" s="202"/>
      <c r="CG255" s="202"/>
      <c r="CH255" s="202"/>
      <c r="CI255" s="202"/>
      <c r="CJ255" s="202"/>
      <c r="CK255" s="202"/>
      <c r="CL255" s="202"/>
      <c r="CM255" s="202"/>
      <c r="CN255" s="202"/>
      <c r="CO255" s="202"/>
      <c r="CP255" s="202"/>
      <c r="CQ255" s="202"/>
      <c r="CR255" s="202"/>
      <c r="CS255" s="202"/>
      <c r="CT255" s="202"/>
      <c r="CU255" s="202"/>
      <c r="CV255" s="202"/>
      <c r="CW255" s="202"/>
      <c r="CX255" s="202"/>
      <c r="CY255" s="202"/>
      <c r="CZ255" s="202"/>
      <c r="DA255" s="202"/>
      <c r="DB255" s="202"/>
      <c r="DC255" s="202"/>
      <c r="DD255" s="202"/>
      <c r="DE255" s="202"/>
      <c r="DF255" s="202"/>
      <c r="DG255" s="202"/>
      <c r="DH255" s="202"/>
      <c r="DI255" s="202"/>
      <c r="DJ255" s="202"/>
      <c r="DK255" s="202"/>
      <c r="DL255" s="202"/>
      <c r="DM255" s="202"/>
      <c r="DN255" s="202"/>
      <c r="DO255" s="202"/>
      <c r="DP255" s="202"/>
      <c r="DQ255" s="202"/>
      <c r="DR255" s="202"/>
      <c r="DS255" s="202"/>
      <c r="DT255" s="202"/>
      <c r="DU255" s="202"/>
      <c r="DV255" s="202"/>
      <c r="DW255" s="202"/>
      <c r="DX255" s="202"/>
      <c r="DY255" s="202"/>
      <c r="DZ255" s="202"/>
      <c r="EA255" s="202"/>
      <c r="EB255" s="202"/>
      <c r="EC255" s="202"/>
      <c r="ED255" s="202"/>
      <c r="EE255" s="202"/>
      <c r="EF255" s="202"/>
      <c r="EG255" s="202"/>
      <c r="EH255" s="202"/>
      <c r="EI255" s="202"/>
      <c r="EJ255" s="202"/>
      <c r="EK255" s="202"/>
      <c r="EL255" s="202"/>
      <c r="EM255" s="202"/>
      <c r="EN255" s="202"/>
      <c r="EO255" s="202"/>
      <c r="EP255" s="202"/>
      <c r="EQ255" s="202"/>
      <c r="ER255" s="202"/>
      <c r="ES255" s="202"/>
      <c r="ET255" s="202"/>
      <c r="EU255" s="202"/>
      <c r="EV255" s="202"/>
      <c r="EW255" s="202"/>
      <c r="EX255" s="202"/>
      <c r="EY255" s="202"/>
      <c r="EZ255" s="202"/>
      <c r="FA255" s="202"/>
      <c r="FB255" s="202"/>
      <c r="FC255" s="202"/>
      <c r="FD255" s="202"/>
      <c r="FE255" s="202"/>
      <c r="FF255" s="202"/>
      <c r="FG255" s="202"/>
      <c r="FH255" s="202"/>
      <c r="FI255" s="202"/>
      <c r="FJ255" s="202"/>
      <c r="FK255" s="202"/>
      <c r="FL255" s="202"/>
    </row>
    <row r="256" s="187" customFormat="1" ht="22.5" customHeight="1" spans="1:168">
      <c r="A256" s="215" t="s">
        <v>718</v>
      </c>
      <c r="B256" s="216" t="s">
        <v>719</v>
      </c>
      <c r="C256" s="211">
        <v>600</v>
      </c>
      <c r="D256" s="202"/>
      <c r="E256" s="202"/>
      <c r="F256" s="202"/>
      <c r="G256" s="202"/>
      <c r="H256" s="202"/>
      <c r="I256" s="202"/>
      <c r="J256" s="202"/>
      <c r="K256" s="202"/>
      <c r="L256" s="202"/>
      <c r="M256" s="202"/>
      <c r="N256" s="202"/>
      <c r="O256" s="202"/>
      <c r="P256" s="202"/>
      <c r="Q256" s="202"/>
      <c r="R256" s="202"/>
      <c r="S256" s="202"/>
      <c r="T256" s="202"/>
      <c r="U256" s="202"/>
      <c r="V256" s="202"/>
      <c r="W256" s="202"/>
      <c r="X256" s="202"/>
      <c r="Y256" s="202"/>
      <c r="Z256" s="202"/>
      <c r="AA256" s="202"/>
      <c r="AB256" s="202"/>
      <c r="AC256" s="202"/>
      <c r="AD256" s="202"/>
      <c r="AE256" s="202"/>
      <c r="AF256" s="202"/>
      <c r="AG256" s="202"/>
      <c r="AH256" s="202"/>
      <c r="AI256" s="202"/>
      <c r="AJ256" s="202"/>
      <c r="AK256" s="202"/>
      <c r="AL256" s="202"/>
      <c r="AM256" s="202"/>
      <c r="AN256" s="202"/>
      <c r="AO256" s="202"/>
      <c r="AP256" s="202"/>
      <c r="AQ256" s="202"/>
      <c r="AR256" s="202"/>
      <c r="AS256" s="202"/>
      <c r="AT256" s="202"/>
      <c r="AU256" s="202"/>
      <c r="AV256" s="202"/>
      <c r="AW256" s="202"/>
      <c r="AX256" s="202"/>
      <c r="AY256" s="202"/>
      <c r="AZ256" s="202"/>
      <c r="BA256" s="202"/>
      <c r="BB256" s="202"/>
      <c r="BC256" s="202"/>
      <c r="BD256" s="202"/>
      <c r="BE256" s="202"/>
      <c r="BF256" s="202"/>
      <c r="BG256" s="202"/>
      <c r="BH256" s="202"/>
      <c r="BI256" s="202"/>
      <c r="BJ256" s="202"/>
      <c r="BK256" s="202"/>
      <c r="BL256" s="202"/>
      <c r="BM256" s="202"/>
      <c r="BN256" s="202"/>
      <c r="BO256" s="202"/>
      <c r="BP256" s="202"/>
      <c r="BQ256" s="202"/>
      <c r="BR256" s="202"/>
      <c r="BS256" s="202"/>
      <c r="BT256" s="202"/>
      <c r="BU256" s="202"/>
      <c r="BV256" s="202"/>
      <c r="BW256" s="202"/>
      <c r="BX256" s="202"/>
      <c r="BY256" s="202"/>
      <c r="BZ256" s="202"/>
      <c r="CA256" s="202"/>
      <c r="CB256" s="202"/>
      <c r="CC256" s="202"/>
      <c r="CD256" s="202"/>
      <c r="CE256" s="202"/>
      <c r="CF256" s="202"/>
      <c r="CG256" s="202"/>
      <c r="CH256" s="202"/>
      <c r="CI256" s="202"/>
      <c r="CJ256" s="202"/>
      <c r="CK256" s="202"/>
      <c r="CL256" s="202"/>
      <c r="CM256" s="202"/>
      <c r="CN256" s="202"/>
      <c r="CO256" s="202"/>
      <c r="CP256" s="202"/>
      <c r="CQ256" s="202"/>
      <c r="CR256" s="202"/>
      <c r="CS256" s="202"/>
      <c r="CT256" s="202"/>
      <c r="CU256" s="202"/>
      <c r="CV256" s="202"/>
      <c r="CW256" s="202"/>
      <c r="CX256" s="202"/>
      <c r="CY256" s="202"/>
      <c r="CZ256" s="202"/>
      <c r="DA256" s="202"/>
      <c r="DB256" s="202"/>
      <c r="DC256" s="202"/>
      <c r="DD256" s="202"/>
      <c r="DE256" s="202"/>
      <c r="DF256" s="202"/>
      <c r="DG256" s="202"/>
      <c r="DH256" s="202"/>
      <c r="DI256" s="202"/>
      <c r="DJ256" s="202"/>
      <c r="DK256" s="202"/>
      <c r="DL256" s="202"/>
      <c r="DM256" s="202"/>
      <c r="DN256" s="202"/>
      <c r="DO256" s="202"/>
      <c r="DP256" s="202"/>
      <c r="DQ256" s="202"/>
      <c r="DR256" s="202"/>
      <c r="DS256" s="202"/>
      <c r="DT256" s="202"/>
      <c r="DU256" s="202"/>
      <c r="DV256" s="202"/>
      <c r="DW256" s="202"/>
      <c r="DX256" s="202"/>
      <c r="DY256" s="202"/>
      <c r="DZ256" s="202"/>
      <c r="EA256" s="202"/>
      <c r="EB256" s="202"/>
      <c r="EC256" s="202"/>
      <c r="ED256" s="202"/>
      <c r="EE256" s="202"/>
      <c r="EF256" s="202"/>
      <c r="EG256" s="202"/>
      <c r="EH256" s="202"/>
      <c r="EI256" s="202"/>
      <c r="EJ256" s="202"/>
      <c r="EK256" s="202"/>
      <c r="EL256" s="202"/>
      <c r="EM256" s="202"/>
      <c r="EN256" s="202"/>
      <c r="EO256" s="202"/>
      <c r="EP256" s="202"/>
      <c r="EQ256" s="202"/>
      <c r="ER256" s="202"/>
      <c r="ES256" s="202"/>
      <c r="ET256" s="202"/>
      <c r="EU256" s="202"/>
      <c r="EV256" s="202"/>
      <c r="EW256" s="202"/>
      <c r="EX256" s="202"/>
      <c r="EY256" s="202"/>
      <c r="EZ256" s="202"/>
      <c r="FA256" s="202"/>
      <c r="FB256" s="202"/>
      <c r="FC256" s="202"/>
      <c r="FD256" s="202"/>
      <c r="FE256" s="202"/>
      <c r="FF256" s="202"/>
      <c r="FG256" s="202"/>
      <c r="FH256" s="202"/>
      <c r="FI256" s="202"/>
      <c r="FJ256" s="202"/>
      <c r="FK256" s="202"/>
      <c r="FL256" s="202"/>
    </row>
    <row r="257" s="187" customFormat="1" ht="22.5" customHeight="1" spans="1:168">
      <c r="A257" s="209" t="s">
        <v>720</v>
      </c>
      <c r="B257" s="210" t="s">
        <v>721</v>
      </c>
      <c r="C257" s="211">
        <v>10</v>
      </c>
      <c r="D257" s="202"/>
      <c r="E257" s="202"/>
      <c r="F257" s="202"/>
      <c r="G257" s="202"/>
      <c r="H257" s="202"/>
      <c r="I257" s="202"/>
      <c r="J257" s="202"/>
      <c r="K257" s="202"/>
      <c r="L257" s="202"/>
      <c r="M257" s="202"/>
      <c r="N257" s="202"/>
      <c r="O257" s="202"/>
      <c r="P257" s="202"/>
      <c r="Q257" s="202"/>
      <c r="R257" s="202"/>
      <c r="S257" s="202"/>
      <c r="T257" s="202"/>
      <c r="U257" s="202"/>
      <c r="V257" s="202"/>
      <c r="W257" s="202"/>
      <c r="X257" s="202"/>
      <c r="Y257" s="202"/>
      <c r="Z257" s="202"/>
      <c r="AA257" s="202"/>
      <c r="AB257" s="202"/>
      <c r="AC257" s="202"/>
      <c r="AD257" s="202"/>
      <c r="AE257" s="202"/>
      <c r="AF257" s="202"/>
      <c r="AG257" s="202"/>
      <c r="AH257" s="202"/>
      <c r="AI257" s="202"/>
      <c r="AJ257" s="202"/>
      <c r="AK257" s="202"/>
      <c r="AL257" s="202"/>
      <c r="AM257" s="202"/>
      <c r="AN257" s="202"/>
      <c r="AO257" s="202"/>
      <c r="AP257" s="202"/>
      <c r="AQ257" s="202"/>
      <c r="AR257" s="202"/>
      <c r="AS257" s="202"/>
      <c r="AT257" s="202"/>
      <c r="AU257" s="202"/>
      <c r="AV257" s="202"/>
      <c r="AW257" s="202"/>
      <c r="AX257" s="202"/>
      <c r="AY257" s="202"/>
      <c r="AZ257" s="202"/>
      <c r="BA257" s="202"/>
      <c r="BB257" s="202"/>
      <c r="BC257" s="202"/>
      <c r="BD257" s="202"/>
      <c r="BE257" s="202"/>
      <c r="BF257" s="202"/>
      <c r="BG257" s="202"/>
      <c r="BH257" s="202"/>
      <c r="BI257" s="202"/>
      <c r="BJ257" s="202"/>
      <c r="BK257" s="202"/>
      <c r="BL257" s="202"/>
      <c r="BM257" s="202"/>
      <c r="BN257" s="202"/>
      <c r="BO257" s="202"/>
      <c r="BP257" s="202"/>
      <c r="BQ257" s="202"/>
      <c r="BR257" s="202"/>
      <c r="BS257" s="202"/>
      <c r="BT257" s="202"/>
      <c r="BU257" s="202"/>
      <c r="BV257" s="202"/>
      <c r="BW257" s="202"/>
      <c r="BX257" s="202"/>
      <c r="BY257" s="202"/>
      <c r="BZ257" s="202"/>
      <c r="CA257" s="202"/>
      <c r="CB257" s="202"/>
      <c r="CC257" s="202"/>
      <c r="CD257" s="202"/>
      <c r="CE257" s="202"/>
      <c r="CF257" s="202"/>
      <c r="CG257" s="202"/>
      <c r="CH257" s="202"/>
      <c r="CI257" s="202"/>
      <c r="CJ257" s="202"/>
      <c r="CK257" s="202"/>
      <c r="CL257" s="202"/>
      <c r="CM257" s="202"/>
      <c r="CN257" s="202"/>
      <c r="CO257" s="202"/>
      <c r="CP257" s="202"/>
      <c r="CQ257" s="202"/>
      <c r="CR257" s="202"/>
      <c r="CS257" s="202"/>
      <c r="CT257" s="202"/>
      <c r="CU257" s="202"/>
      <c r="CV257" s="202"/>
      <c r="CW257" s="202"/>
      <c r="CX257" s="202"/>
      <c r="CY257" s="202"/>
      <c r="CZ257" s="202"/>
      <c r="DA257" s="202"/>
      <c r="DB257" s="202"/>
      <c r="DC257" s="202"/>
      <c r="DD257" s="202"/>
      <c r="DE257" s="202"/>
      <c r="DF257" s="202"/>
      <c r="DG257" s="202"/>
      <c r="DH257" s="202"/>
      <c r="DI257" s="202"/>
      <c r="DJ257" s="202"/>
      <c r="DK257" s="202"/>
      <c r="DL257" s="202"/>
      <c r="DM257" s="202"/>
      <c r="DN257" s="202"/>
      <c r="DO257" s="202"/>
      <c r="DP257" s="202"/>
      <c r="DQ257" s="202"/>
      <c r="DR257" s="202"/>
      <c r="DS257" s="202"/>
      <c r="DT257" s="202"/>
      <c r="DU257" s="202"/>
      <c r="DV257" s="202"/>
      <c r="DW257" s="202"/>
      <c r="DX257" s="202"/>
      <c r="DY257" s="202"/>
      <c r="DZ257" s="202"/>
      <c r="EA257" s="202"/>
      <c r="EB257" s="202"/>
      <c r="EC257" s="202"/>
      <c r="ED257" s="202"/>
      <c r="EE257" s="202"/>
      <c r="EF257" s="202"/>
      <c r="EG257" s="202"/>
      <c r="EH257" s="202"/>
      <c r="EI257" s="202"/>
      <c r="EJ257" s="202"/>
      <c r="EK257" s="202"/>
      <c r="EL257" s="202"/>
      <c r="EM257" s="202"/>
      <c r="EN257" s="202"/>
      <c r="EO257" s="202"/>
      <c r="EP257" s="202"/>
      <c r="EQ257" s="202"/>
      <c r="ER257" s="202"/>
      <c r="ES257" s="202"/>
      <c r="ET257" s="202"/>
      <c r="EU257" s="202"/>
      <c r="EV257" s="202"/>
      <c r="EW257" s="202"/>
      <c r="EX257" s="202"/>
      <c r="EY257" s="202"/>
      <c r="EZ257" s="202"/>
      <c r="FA257" s="202"/>
      <c r="FB257" s="202"/>
      <c r="FC257" s="202"/>
      <c r="FD257" s="202"/>
      <c r="FE257" s="202"/>
      <c r="FF257" s="202"/>
      <c r="FG257" s="202"/>
      <c r="FH257" s="202"/>
      <c r="FI257" s="202"/>
      <c r="FJ257" s="202"/>
      <c r="FK257" s="202"/>
      <c r="FL257" s="202"/>
    </row>
    <row r="258" s="187" customFormat="1" ht="22.5" customHeight="1" spans="1:168">
      <c r="A258" s="209" t="s">
        <v>722</v>
      </c>
      <c r="B258" s="210" t="s">
        <v>723</v>
      </c>
      <c r="C258" s="211">
        <v>2170</v>
      </c>
      <c r="D258" s="202"/>
      <c r="E258" s="202"/>
      <c r="F258" s="202"/>
      <c r="G258" s="202"/>
      <c r="H258" s="202"/>
      <c r="I258" s="202"/>
      <c r="J258" s="202"/>
      <c r="K258" s="202"/>
      <c r="L258" s="202"/>
      <c r="M258" s="202"/>
      <c r="N258" s="202"/>
      <c r="O258" s="202"/>
      <c r="P258" s="202"/>
      <c r="Q258" s="202"/>
      <c r="R258" s="202"/>
      <c r="S258" s="202"/>
      <c r="T258" s="202"/>
      <c r="U258" s="202"/>
      <c r="V258" s="202"/>
      <c r="W258" s="202"/>
      <c r="X258" s="202"/>
      <c r="Y258" s="202"/>
      <c r="Z258" s="202"/>
      <c r="AA258" s="202"/>
      <c r="AB258" s="202"/>
      <c r="AC258" s="202"/>
      <c r="AD258" s="202"/>
      <c r="AE258" s="202"/>
      <c r="AF258" s="202"/>
      <c r="AG258" s="202"/>
      <c r="AH258" s="202"/>
      <c r="AI258" s="202"/>
      <c r="AJ258" s="202"/>
      <c r="AK258" s="202"/>
      <c r="AL258" s="202"/>
      <c r="AM258" s="202"/>
      <c r="AN258" s="202"/>
      <c r="AO258" s="202"/>
      <c r="AP258" s="202"/>
      <c r="AQ258" s="202"/>
      <c r="AR258" s="202"/>
      <c r="AS258" s="202"/>
      <c r="AT258" s="202"/>
      <c r="AU258" s="202"/>
      <c r="AV258" s="202"/>
      <c r="AW258" s="202"/>
      <c r="AX258" s="202"/>
      <c r="AY258" s="202"/>
      <c r="AZ258" s="202"/>
      <c r="BA258" s="202"/>
      <c r="BB258" s="202"/>
      <c r="BC258" s="202"/>
      <c r="BD258" s="202"/>
      <c r="BE258" s="202"/>
      <c r="BF258" s="202"/>
      <c r="BG258" s="202"/>
      <c r="BH258" s="202"/>
      <c r="BI258" s="202"/>
      <c r="BJ258" s="202"/>
      <c r="BK258" s="202"/>
      <c r="BL258" s="202"/>
      <c r="BM258" s="202"/>
      <c r="BN258" s="202"/>
      <c r="BO258" s="202"/>
      <c r="BP258" s="202"/>
      <c r="BQ258" s="202"/>
      <c r="BR258" s="202"/>
      <c r="BS258" s="202"/>
      <c r="BT258" s="202"/>
      <c r="BU258" s="202"/>
      <c r="BV258" s="202"/>
      <c r="BW258" s="202"/>
      <c r="BX258" s="202"/>
      <c r="BY258" s="202"/>
      <c r="BZ258" s="202"/>
      <c r="CA258" s="202"/>
      <c r="CB258" s="202"/>
      <c r="CC258" s="202"/>
      <c r="CD258" s="202"/>
      <c r="CE258" s="202"/>
      <c r="CF258" s="202"/>
      <c r="CG258" s="202"/>
      <c r="CH258" s="202"/>
      <c r="CI258" s="202"/>
      <c r="CJ258" s="202"/>
      <c r="CK258" s="202"/>
      <c r="CL258" s="202"/>
      <c r="CM258" s="202"/>
      <c r="CN258" s="202"/>
      <c r="CO258" s="202"/>
      <c r="CP258" s="202"/>
      <c r="CQ258" s="202"/>
      <c r="CR258" s="202"/>
      <c r="CS258" s="202"/>
      <c r="CT258" s="202"/>
      <c r="CU258" s="202"/>
      <c r="CV258" s="202"/>
      <c r="CW258" s="202"/>
      <c r="CX258" s="202"/>
      <c r="CY258" s="202"/>
      <c r="CZ258" s="202"/>
      <c r="DA258" s="202"/>
      <c r="DB258" s="202"/>
      <c r="DC258" s="202"/>
      <c r="DD258" s="202"/>
      <c r="DE258" s="202"/>
      <c r="DF258" s="202"/>
      <c r="DG258" s="202"/>
      <c r="DH258" s="202"/>
      <c r="DI258" s="202"/>
      <c r="DJ258" s="202"/>
      <c r="DK258" s="202"/>
      <c r="DL258" s="202"/>
      <c r="DM258" s="202"/>
      <c r="DN258" s="202"/>
      <c r="DO258" s="202"/>
      <c r="DP258" s="202"/>
      <c r="DQ258" s="202"/>
      <c r="DR258" s="202"/>
      <c r="DS258" s="202"/>
      <c r="DT258" s="202"/>
      <c r="DU258" s="202"/>
      <c r="DV258" s="202"/>
      <c r="DW258" s="202"/>
      <c r="DX258" s="202"/>
      <c r="DY258" s="202"/>
      <c r="DZ258" s="202"/>
      <c r="EA258" s="202"/>
      <c r="EB258" s="202"/>
      <c r="EC258" s="202"/>
      <c r="ED258" s="202"/>
      <c r="EE258" s="202"/>
      <c r="EF258" s="202"/>
      <c r="EG258" s="202"/>
      <c r="EH258" s="202"/>
      <c r="EI258" s="202"/>
      <c r="EJ258" s="202"/>
      <c r="EK258" s="202"/>
      <c r="EL258" s="202"/>
      <c r="EM258" s="202"/>
      <c r="EN258" s="202"/>
      <c r="EO258" s="202"/>
      <c r="EP258" s="202"/>
      <c r="EQ258" s="202"/>
      <c r="ER258" s="202"/>
      <c r="ES258" s="202"/>
      <c r="ET258" s="202"/>
      <c r="EU258" s="202"/>
      <c r="EV258" s="202"/>
      <c r="EW258" s="202"/>
      <c r="EX258" s="202"/>
      <c r="EY258" s="202"/>
      <c r="EZ258" s="202"/>
      <c r="FA258" s="202"/>
      <c r="FB258" s="202"/>
      <c r="FC258" s="202"/>
      <c r="FD258" s="202"/>
      <c r="FE258" s="202"/>
      <c r="FF258" s="202"/>
      <c r="FG258" s="202"/>
      <c r="FH258" s="202"/>
      <c r="FI258" s="202"/>
      <c r="FJ258" s="202"/>
      <c r="FK258" s="202"/>
      <c r="FL258" s="202"/>
    </row>
    <row r="259" s="188" customFormat="1" ht="22.5" customHeight="1" spans="1:168">
      <c r="A259" s="212" t="s">
        <v>724</v>
      </c>
      <c r="B259" s="213" t="s">
        <v>725</v>
      </c>
      <c r="C259" s="211">
        <v>2088</v>
      </c>
      <c r="D259" s="214"/>
      <c r="E259" s="214"/>
      <c r="F259" s="214"/>
      <c r="G259" s="214"/>
      <c r="H259" s="214"/>
      <c r="I259" s="214"/>
      <c r="J259" s="214"/>
      <c r="K259" s="214"/>
      <c r="L259" s="214"/>
      <c r="M259" s="214"/>
      <c r="N259" s="214"/>
      <c r="O259" s="214"/>
      <c r="P259" s="214"/>
      <c r="Q259" s="214"/>
      <c r="R259" s="214"/>
      <c r="S259" s="214"/>
      <c r="T259" s="214"/>
      <c r="U259" s="214"/>
      <c r="V259" s="214"/>
      <c r="W259" s="214"/>
      <c r="X259" s="214"/>
      <c r="Y259" s="214"/>
      <c r="Z259" s="214"/>
      <c r="AA259" s="214"/>
      <c r="AB259" s="214"/>
      <c r="AC259" s="214"/>
      <c r="AD259" s="214"/>
      <c r="AE259" s="214"/>
      <c r="AF259" s="214"/>
      <c r="AG259" s="214"/>
      <c r="AH259" s="214"/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  <c r="BI259" s="214"/>
      <c r="BJ259" s="214"/>
      <c r="BK259" s="214"/>
      <c r="BL259" s="214"/>
      <c r="BM259" s="214"/>
      <c r="BN259" s="214"/>
      <c r="BO259" s="214"/>
      <c r="BP259" s="214"/>
      <c r="BQ259" s="214"/>
      <c r="BR259" s="214"/>
      <c r="BS259" s="214"/>
      <c r="BT259" s="214"/>
      <c r="BU259" s="214"/>
      <c r="BV259" s="214"/>
      <c r="BW259" s="214"/>
      <c r="BX259" s="214"/>
      <c r="BY259" s="214"/>
      <c r="BZ259" s="214"/>
      <c r="CA259" s="214"/>
      <c r="CB259" s="214"/>
      <c r="CC259" s="214"/>
      <c r="CD259" s="214"/>
      <c r="CE259" s="214"/>
      <c r="CF259" s="214"/>
      <c r="CG259" s="214"/>
      <c r="CH259" s="214"/>
      <c r="CI259" s="214"/>
      <c r="CJ259" s="214"/>
      <c r="CK259" s="214"/>
      <c r="CL259" s="214"/>
      <c r="CM259" s="214"/>
      <c r="CN259" s="214"/>
      <c r="CO259" s="214"/>
      <c r="CP259" s="214"/>
      <c r="CQ259" s="214"/>
      <c r="CR259" s="214"/>
      <c r="CS259" s="214"/>
      <c r="CT259" s="214"/>
      <c r="CU259" s="214"/>
      <c r="CV259" s="214"/>
      <c r="CW259" s="214"/>
      <c r="CX259" s="214"/>
      <c r="CY259" s="214"/>
      <c r="CZ259" s="214"/>
      <c r="DA259" s="214"/>
      <c r="DB259" s="214"/>
      <c r="DC259" s="214"/>
      <c r="DD259" s="214"/>
      <c r="DE259" s="214"/>
      <c r="DF259" s="214"/>
      <c r="DG259" s="214"/>
      <c r="DH259" s="214"/>
      <c r="DI259" s="214"/>
      <c r="DJ259" s="214"/>
      <c r="DK259" s="214"/>
      <c r="DL259" s="214"/>
      <c r="DM259" s="214"/>
      <c r="DN259" s="214"/>
      <c r="DO259" s="214"/>
      <c r="DP259" s="214"/>
      <c r="DQ259" s="214"/>
      <c r="DR259" s="214"/>
      <c r="DS259" s="214"/>
      <c r="DT259" s="214"/>
      <c r="DU259" s="214"/>
      <c r="DV259" s="214"/>
      <c r="DW259" s="214"/>
      <c r="DX259" s="214"/>
      <c r="DY259" s="214"/>
      <c r="DZ259" s="214"/>
      <c r="EA259" s="214"/>
      <c r="EB259" s="214"/>
      <c r="EC259" s="214"/>
      <c r="ED259" s="214"/>
      <c r="EE259" s="214"/>
      <c r="EF259" s="214"/>
      <c r="EG259" s="214"/>
      <c r="EH259" s="214"/>
      <c r="EI259" s="214"/>
      <c r="EJ259" s="214"/>
      <c r="EK259" s="214"/>
      <c r="EL259" s="214"/>
      <c r="EM259" s="214"/>
      <c r="EN259" s="214"/>
      <c r="EO259" s="214"/>
      <c r="EP259" s="214"/>
      <c r="EQ259" s="214"/>
      <c r="ER259" s="214"/>
      <c r="ES259" s="214"/>
      <c r="ET259" s="214"/>
      <c r="EU259" s="214"/>
      <c r="EV259" s="214"/>
      <c r="EW259" s="214"/>
      <c r="EX259" s="214"/>
      <c r="EY259" s="214"/>
      <c r="EZ259" s="214"/>
      <c r="FA259" s="214"/>
      <c r="FB259" s="214"/>
      <c r="FC259" s="214"/>
      <c r="FD259" s="214"/>
      <c r="FE259" s="214"/>
      <c r="FF259" s="214"/>
      <c r="FG259" s="214"/>
      <c r="FH259" s="214"/>
      <c r="FI259" s="214"/>
      <c r="FJ259" s="214"/>
      <c r="FK259" s="214"/>
      <c r="FL259" s="214"/>
    </row>
    <row r="260" s="188" customFormat="1" ht="22.5" customHeight="1" spans="1:168">
      <c r="A260" s="225" t="s">
        <v>726</v>
      </c>
      <c r="B260" s="226" t="s">
        <v>727</v>
      </c>
      <c r="C260" s="208">
        <v>6566</v>
      </c>
      <c r="D260" s="214"/>
      <c r="E260" s="214"/>
      <c r="F260" s="214"/>
      <c r="G260" s="214"/>
      <c r="H260" s="214"/>
      <c r="I260" s="214"/>
      <c r="J260" s="214"/>
      <c r="K260" s="214"/>
      <c r="L260" s="214"/>
      <c r="M260" s="214"/>
      <c r="N260" s="214"/>
      <c r="O260" s="214"/>
      <c r="P260" s="214"/>
      <c r="Q260" s="214"/>
      <c r="R260" s="214"/>
      <c r="S260" s="214"/>
      <c r="T260" s="214"/>
      <c r="U260" s="214"/>
      <c r="V260" s="214"/>
      <c r="W260" s="214"/>
      <c r="X260" s="214"/>
      <c r="Y260" s="214"/>
      <c r="Z260" s="214"/>
      <c r="AA260" s="214"/>
      <c r="AB260" s="214"/>
      <c r="AC260" s="214"/>
      <c r="AD260" s="214"/>
      <c r="AE260" s="214"/>
      <c r="AF260" s="214"/>
      <c r="AG260" s="214"/>
      <c r="AH260" s="214"/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  <c r="BI260" s="214"/>
      <c r="BJ260" s="214"/>
      <c r="BK260" s="214"/>
      <c r="BL260" s="214"/>
      <c r="BM260" s="214"/>
      <c r="BN260" s="214"/>
      <c r="BO260" s="214"/>
      <c r="BP260" s="214"/>
      <c r="BQ260" s="214"/>
      <c r="BR260" s="214"/>
      <c r="BS260" s="214"/>
      <c r="BT260" s="214"/>
      <c r="BU260" s="214"/>
      <c r="BV260" s="214"/>
      <c r="BW260" s="214"/>
      <c r="BX260" s="214"/>
      <c r="BY260" s="214"/>
      <c r="BZ260" s="214"/>
      <c r="CA260" s="214"/>
      <c r="CB260" s="214"/>
      <c r="CC260" s="214"/>
      <c r="CD260" s="214"/>
      <c r="CE260" s="214"/>
      <c r="CF260" s="214"/>
      <c r="CG260" s="214"/>
      <c r="CH260" s="214"/>
      <c r="CI260" s="214"/>
      <c r="CJ260" s="214"/>
      <c r="CK260" s="214"/>
      <c r="CL260" s="214"/>
      <c r="CM260" s="214"/>
      <c r="CN260" s="214"/>
      <c r="CO260" s="214"/>
      <c r="CP260" s="214"/>
      <c r="CQ260" s="214"/>
      <c r="CR260" s="214"/>
      <c r="CS260" s="214"/>
      <c r="CT260" s="214"/>
      <c r="CU260" s="214"/>
      <c r="CV260" s="214"/>
      <c r="CW260" s="214"/>
      <c r="CX260" s="214"/>
      <c r="CY260" s="214"/>
      <c r="CZ260" s="214"/>
      <c r="DA260" s="214"/>
      <c r="DB260" s="214"/>
      <c r="DC260" s="214"/>
      <c r="DD260" s="214"/>
      <c r="DE260" s="214"/>
      <c r="DF260" s="214"/>
      <c r="DG260" s="214"/>
      <c r="DH260" s="214"/>
      <c r="DI260" s="214"/>
      <c r="DJ260" s="214"/>
      <c r="DK260" s="214"/>
      <c r="DL260" s="214"/>
      <c r="DM260" s="214"/>
      <c r="DN260" s="214"/>
      <c r="DO260" s="214"/>
      <c r="DP260" s="214"/>
      <c r="DQ260" s="214"/>
      <c r="DR260" s="214"/>
      <c r="DS260" s="214"/>
      <c r="DT260" s="214"/>
      <c r="DU260" s="214"/>
      <c r="DV260" s="214"/>
      <c r="DW260" s="214"/>
      <c r="DX260" s="214"/>
      <c r="DY260" s="214"/>
      <c r="DZ260" s="214"/>
      <c r="EA260" s="214"/>
      <c r="EB260" s="214"/>
      <c r="EC260" s="214"/>
      <c r="ED260" s="214"/>
      <c r="EE260" s="214"/>
      <c r="EF260" s="214"/>
      <c r="EG260" s="214"/>
      <c r="EH260" s="214"/>
      <c r="EI260" s="214"/>
      <c r="EJ260" s="214"/>
      <c r="EK260" s="214"/>
      <c r="EL260" s="214"/>
      <c r="EM260" s="214"/>
      <c r="EN260" s="214"/>
      <c r="EO260" s="214"/>
      <c r="EP260" s="214"/>
      <c r="EQ260" s="214"/>
      <c r="ER260" s="214"/>
      <c r="ES260" s="214"/>
      <c r="ET260" s="214"/>
      <c r="EU260" s="214"/>
      <c r="EV260" s="214"/>
      <c r="EW260" s="214"/>
      <c r="EX260" s="214"/>
      <c r="EY260" s="214"/>
      <c r="EZ260" s="214"/>
      <c r="FA260" s="214"/>
      <c r="FB260" s="214"/>
      <c r="FC260" s="214"/>
      <c r="FD260" s="214"/>
      <c r="FE260" s="214"/>
      <c r="FF260" s="214"/>
      <c r="FG260" s="214"/>
      <c r="FH260" s="214"/>
      <c r="FI260" s="214"/>
      <c r="FJ260" s="214"/>
      <c r="FK260" s="214"/>
      <c r="FL260" s="214"/>
    </row>
    <row r="261" s="188" customFormat="1" ht="22.5" customHeight="1" spans="1:168">
      <c r="A261" s="212" t="s">
        <v>728</v>
      </c>
      <c r="B261" s="213" t="s">
        <v>282</v>
      </c>
      <c r="C261" s="211">
        <v>1480</v>
      </c>
      <c r="D261" s="214"/>
      <c r="E261" s="214"/>
      <c r="F261" s="214"/>
      <c r="G261" s="214"/>
      <c r="H261" s="214"/>
      <c r="I261" s="214"/>
      <c r="J261" s="214"/>
      <c r="K261" s="214"/>
      <c r="L261" s="214"/>
      <c r="M261" s="214"/>
      <c r="N261" s="214"/>
      <c r="O261" s="214"/>
      <c r="P261" s="214"/>
      <c r="Q261" s="214"/>
      <c r="R261" s="214"/>
      <c r="S261" s="214"/>
      <c r="T261" s="214"/>
      <c r="U261" s="214"/>
      <c r="V261" s="214"/>
      <c r="W261" s="214"/>
      <c r="X261" s="214"/>
      <c r="Y261" s="214"/>
      <c r="Z261" s="214"/>
      <c r="AA261" s="214"/>
      <c r="AB261" s="214"/>
      <c r="AC261" s="214"/>
      <c r="AD261" s="214"/>
      <c r="AE261" s="214"/>
      <c r="AF261" s="214"/>
      <c r="AG261" s="214"/>
      <c r="AH261" s="214"/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  <c r="BI261" s="214"/>
      <c r="BJ261" s="214"/>
      <c r="BK261" s="214"/>
      <c r="BL261" s="214"/>
      <c r="BM261" s="214"/>
      <c r="BN261" s="214"/>
      <c r="BO261" s="214"/>
      <c r="BP261" s="214"/>
      <c r="BQ261" s="214"/>
      <c r="BR261" s="214"/>
      <c r="BS261" s="214"/>
      <c r="BT261" s="214"/>
      <c r="BU261" s="214"/>
      <c r="BV261" s="214"/>
      <c r="BW261" s="214"/>
      <c r="BX261" s="214"/>
      <c r="BY261" s="214"/>
      <c r="BZ261" s="214"/>
      <c r="CA261" s="214"/>
      <c r="CB261" s="214"/>
      <c r="CC261" s="214"/>
      <c r="CD261" s="214"/>
      <c r="CE261" s="214"/>
      <c r="CF261" s="214"/>
      <c r="CG261" s="214"/>
      <c r="CH261" s="214"/>
      <c r="CI261" s="214"/>
      <c r="CJ261" s="214"/>
      <c r="CK261" s="214"/>
      <c r="CL261" s="214"/>
      <c r="CM261" s="214"/>
      <c r="CN261" s="214"/>
      <c r="CO261" s="214"/>
      <c r="CP261" s="214"/>
      <c r="CQ261" s="214"/>
      <c r="CR261" s="214"/>
      <c r="CS261" s="214"/>
      <c r="CT261" s="214"/>
      <c r="CU261" s="214"/>
      <c r="CV261" s="214"/>
      <c r="CW261" s="214"/>
      <c r="CX261" s="214"/>
      <c r="CY261" s="214"/>
      <c r="CZ261" s="214"/>
      <c r="DA261" s="214"/>
      <c r="DB261" s="214"/>
      <c r="DC261" s="214"/>
      <c r="DD261" s="214"/>
      <c r="DE261" s="214"/>
      <c r="DF261" s="214"/>
      <c r="DG261" s="214"/>
      <c r="DH261" s="214"/>
      <c r="DI261" s="214"/>
      <c r="DJ261" s="214"/>
      <c r="DK261" s="214"/>
      <c r="DL261" s="214"/>
      <c r="DM261" s="214"/>
      <c r="DN261" s="214"/>
      <c r="DO261" s="214"/>
      <c r="DP261" s="214"/>
      <c r="DQ261" s="214"/>
      <c r="DR261" s="214"/>
      <c r="DS261" s="214"/>
      <c r="DT261" s="214"/>
      <c r="DU261" s="214"/>
      <c r="DV261" s="214"/>
      <c r="DW261" s="214"/>
      <c r="DX261" s="214"/>
      <c r="DY261" s="214"/>
      <c r="DZ261" s="214"/>
      <c r="EA261" s="214"/>
      <c r="EB261" s="214"/>
      <c r="EC261" s="214"/>
      <c r="ED261" s="214"/>
      <c r="EE261" s="214"/>
      <c r="EF261" s="214"/>
      <c r="EG261" s="214"/>
      <c r="EH261" s="214"/>
      <c r="EI261" s="214"/>
      <c r="EJ261" s="214"/>
      <c r="EK261" s="214"/>
      <c r="EL261" s="214"/>
      <c r="EM261" s="214"/>
      <c r="EN261" s="214"/>
      <c r="EO261" s="214"/>
      <c r="EP261" s="214"/>
      <c r="EQ261" s="214"/>
      <c r="ER261" s="214"/>
      <c r="ES261" s="214"/>
      <c r="ET261" s="214"/>
      <c r="EU261" s="214"/>
      <c r="EV261" s="214"/>
      <c r="EW261" s="214"/>
      <c r="EX261" s="214"/>
      <c r="EY261" s="214"/>
      <c r="EZ261" s="214"/>
      <c r="FA261" s="214"/>
      <c r="FB261" s="214"/>
      <c r="FC261" s="214"/>
      <c r="FD261" s="214"/>
      <c r="FE261" s="214"/>
      <c r="FF261" s="214"/>
      <c r="FG261" s="214"/>
      <c r="FH261" s="214"/>
      <c r="FI261" s="214"/>
      <c r="FJ261" s="214"/>
      <c r="FK261" s="214"/>
      <c r="FL261" s="214"/>
    </row>
    <row r="262" s="188" customFormat="1" ht="22.5" customHeight="1" spans="1:168">
      <c r="A262" s="212" t="s">
        <v>729</v>
      </c>
      <c r="B262" s="213" t="s">
        <v>730</v>
      </c>
      <c r="C262" s="211">
        <v>939</v>
      </c>
      <c r="D262" s="214"/>
      <c r="E262" s="214"/>
      <c r="F262" s="214"/>
      <c r="G262" s="214"/>
      <c r="H262" s="214"/>
      <c r="I262" s="214"/>
      <c r="J262" s="214"/>
      <c r="K262" s="214"/>
      <c r="L262" s="214"/>
      <c r="M262" s="214"/>
      <c r="N262" s="214"/>
      <c r="O262" s="214"/>
      <c r="P262" s="214"/>
      <c r="Q262" s="214"/>
      <c r="R262" s="214"/>
      <c r="S262" s="214"/>
      <c r="T262" s="214"/>
      <c r="U262" s="214"/>
      <c r="V262" s="214"/>
      <c r="W262" s="214"/>
      <c r="X262" s="214"/>
      <c r="Y262" s="214"/>
      <c r="Z262" s="214"/>
      <c r="AA262" s="214"/>
      <c r="AB262" s="214"/>
      <c r="AC262" s="214"/>
      <c r="AD262" s="214"/>
      <c r="AE262" s="214"/>
      <c r="AF262" s="214"/>
      <c r="AG262" s="214"/>
      <c r="AH262" s="214"/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  <c r="BI262" s="214"/>
      <c r="BJ262" s="214"/>
      <c r="BK262" s="214"/>
      <c r="BL262" s="214"/>
      <c r="BM262" s="214"/>
      <c r="BN262" s="214"/>
      <c r="BO262" s="214"/>
      <c r="BP262" s="214"/>
      <c r="BQ262" s="214"/>
      <c r="BR262" s="214"/>
      <c r="BS262" s="214"/>
      <c r="BT262" s="214"/>
      <c r="BU262" s="214"/>
      <c r="BV262" s="214"/>
      <c r="BW262" s="214"/>
      <c r="BX262" s="214"/>
      <c r="BY262" s="214"/>
      <c r="BZ262" s="214"/>
      <c r="CA262" s="214"/>
      <c r="CB262" s="214"/>
      <c r="CC262" s="214"/>
      <c r="CD262" s="214"/>
      <c r="CE262" s="214"/>
      <c r="CF262" s="214"/>
      <c r="CG262" s="214"/>
      <c r="CH262" s="214"/>
      <c r="CI262" s="214"/>
      <c r="CJ262" s="214"/>
      <c r="CK262" s="214"/>
      <c r="CL262" s="214"/>
      <c r="CM262" s="214"/>
      <c r="CN262" s="214"/>
      <c r="CO262" s="214"/>
      <c r="CP262" s="214"/>
      <c r="CQ262" s="214"/>
      <c r="CR262" s="214"/>
      <c r="CS262" s="214"/>
      <c r="CT262" s="214"/>
      <c r="CU262" s="214"/>
      <c r="CV262" s="214"/>
      <c r="CW262" s="214"/>
      <c r="CX262" s="214"/>
      <c r="CY262" s="214"/>
      <c r="CZ262" s="214"/>
      <c r="DA262" s="214"/>
      <c r="DB262" s="214"/>
      <c r="DC262" s="214"/>
      <c r="DD262" s="214"/>
      <c r="DE262" s="214"/>
      <c r="DF262" s="214"/>
      <c r="DG262" s="214"/>
      <c r="DH262" s="214"/>
      <c r="DI262" s="214"/>
      <c r="DJ262" s="214"/>
      <c r="DK262" s="214"/>
      <c r="DL262" s="214"/>
      <c r="DM262" s="214"/>
      <c r="DN262" s="214"/>
      <c r="DO262" s="214"/>
      <c r="DP262" s="214"/>
      <c r="DQ262" s="214"/>
      <c r="DR262" s="214"/>
      <c r="DS262" s="214"/>
      <c r="DT262" s="214"/>
      <c r="DU262" s="214"/>
      <c r="DV262" s="214"/>
      <c r="DW262" s="214"/>
      <c r="DX262" s="214"/>
      <c r="DY262" s="214"/>
      <c r="DZ262" s="214"/>
      <c r="EA262" s="214"/>
      <c r="EB262" s="214"/>
      <c r="EC262" s="214"/>
      <c r="ED262" s="214"/>
      <c r="EE262" s="214"/>
      <c r="EF262" s="214"/>
      <c r="EG262" s="214"/>
      <c r="EH262" s="214"/>
      <c r="EI262" s="214"/>
      <c r="EJ262" s="214"/>
      <c r="EK262" s="214"/>
      <c r="EL262" s="214"/>
      <c r="EM262" s="214"/>
      <c r="EN262" s="214"/>
      <c r="EO262" s="214"/>
      <c r="EP262" s="214"/>
      <c r="EQ262" s="214"/>
      <c r="ER262" s="214"/>
      <c r="ES262" s="214"/>
      <c r="ET262" s="214"/>
      <c r="EU262" s="214"/>
      <c r="EV262" s="214"/>
      <c r="EW262" s="214"/>
      <c r="EX262" s="214"/>
      <c r="EY262" s="214"/>
      <c r="EZ262" s="214"/>
      <c r="FA262" s="214"/>
      <c r="FB262" s="214"/>
      <c r="FC262" s="214"/>
      <c r="FD262" s="214"/>
      <c r="FE262" s="214"/>
      <c r="FF262" s="214"/>
      <c r="FG262" s="214"/>
      <c r="FH262" s="214"/>
      <c r="FI262" s="214"/>
      <c r="FJ262" s="214"/>
      <c r="FK262" s="214"/>
      <c r="FL262" s="214"/>
    </row>
    <row r="263" s="187" customFormat="1" ht="22.5" customHeight="1" spans="1:168">
      <c r="A263" s="209" t="s">
        <v>731</v>
      </c>
      <c r="B263" s="210" t="s">
        <v>732</v>
      </c>
      <c r="C263" s="211">
        <v>888</v>
      </c>
      <c r="D263" s="202"/>
      <c r="E263" s="202"/>
      <c r="F263" s="202"/>
      <c r="G263" s="202"/>
      <c r="H263" s="202"/>
      <c r="I263" s="202"/>
      <c r="J263" s="202"/>
      <c r="K263" s="202"/>
      <c r="L263" s="202"/>
      <c r="M263" s="202"/>
      <c r="N263" s="202"/>
      <c r="O263" s="202"/>
      <c r="P263" s="202"/>
      <c r="Q263" s="202"/>
      <c r="R263" s="202"/>
      <c r="S263" s="202"/>
      <c r="T263" s="202"/>
      <c r="U263" s="202"/>
      <c r="V263" s="202"/>
      <c r="W263" s="202"/>
      <c r="X263" s="202"/>
      <c r="Y263" s="202"/>
      <c r="Z263" s="202"/>
      <c r="AA263" s="202"/>
      <c r="AB263" s="202"/>
      <c r="AC263" s="202"/>
      <c r="AD263" s="202"/>
      <c r="AE263" s="202"/>
      <c r="AF263" s="202"/>
      <c r="AG263" s="202"/>
      <c r="AH263" s="202"/>
      <c r="AI263" s="202"/>
      <c r="AJ263" s="202"/>
      <c r="AK263" s="202"/>
      <c r="AL263" s="202"/>
      <c r="AM263" s="202"/>
      <c r="AN263" s="202"/>
      <c r="AO263" s="202"/>
      <c r="AP263" s="202"/>
      <c r="AQ263" s="202"/>
      <c r="AR263" s="202"/>
      <c r="AS263" s="202"/>
      <c r="AT263" s="202"/>
      <c r="AU263" s="202"/>
      <c r="AV263" s="202"/>
      <c r="AW263" s="202"/>
      <c r="AX263" s="202"/>
      <c r="AY263" s="202"/>
      <c r="AZ263" s="202"/>
      <c r="BA263" s="202"/>
      <c r="BB263" s="202"/>
      <c r="BC263" s="202"/>
      <c r="BD263" s="202"/>
      <c r="BE263" s="202"/>
      <c r="BF263" s="202"/>
      <c r="BG263" s="202"/>
      <c r="BH263" s="202"/>
      <c r="BI263" s="202"/>
      <c r="BJ263" s="202"/>
      <c r="BK263" s="202"/>
      <c r="BL263" s="202"/>
      <c r="BM263" s="202"/>
      <c r="BN263" s="202"/>
      <c r="BO263" s="202"/>
      <c r="BP263" s="202"/>
      <c r="BQ263" s="202"/>
      <c r="BR263" s="202"/>
      <c r="BS263" s="202"/>
      <c r="BT263" s="202"/>
      <c r="BU263" s="202"/>
      <c r="BV263" s="202"/>
      <c r="BW263" s="202"/>
      <c r="BX263" s="202"/>
      <c r="BY263" s="202"/>
      <c r="BZ263" s="202"/>
      <c r="CA263" s="202"/>
      <c r="CB263" s="202"/>
      <c r="CC263" s="202"/>
      <c r="CD263" s="202"/>
      <c r="CE263" s="202"/>
      <c r="CF263" s="202"/>
      <c r="CG263" s="202"/>
      <c r="CH263" s="202"/>
      <c r="CI263" s="202"/>
      <c r="CJ263" s="202"/>
      <c r="CK263" s="202"/>
      <c r="CL263" s="202"/>
      <c r="CM263" s="202"/>
      <c r="CN263" s="202"/>
      <c r="CO263" s="202"/>
      <c r="CP263" s="202"/>
      <c r="CQ263" s="202"/>
      <c r="CR263" s="202"/>
      <c r="CS263" s="202"/>
      <c r="CT263" s="202"/>
      <c r="CU263" s="202"/>
      <c r="CV263" s="202"/>
      <c r="CW263" s="202"/>
      <c r="CX263" s="202"/>
      <c r="CY263" s="202"/>
      <c r="CZ263" s="202"/>
      <c r="DA263" s="202"/>
      <c r="DB263" s="202"/>
      <c r="DC263" s="202"/>
      <c r="DD263" s="202"/>
      <c r="DE263" s="202"/>
      <c r="DF263" s="202"/>
      <c r="DG263" s="202"/>
      <c r="DH263" s="202"/>
      <c r="DI263" s="202"/>
      <c r="DJ263" s="202"/>
      <c r="DK263" s="202"/>
      <c r="DL263" s="202"/>
      <c r="DM263" s="202"/>
      <c r="DN263" s="202"/>
      <c r="DO263" s="202"/>
      <c r="DP263" s="202"/>
      <c r="DQ263" s="202"/>
      <c r="DR263" s="202"/>
      <c r="DS263" s="202"/>
      <c r="DT263" s="202"/>
      <c r="DU263" s="202"/>
      <c r="DV263" s="202"/>
      <c r="DW263" s="202"/>
      <c r="DX263" s="202"/>
      <c r="DY263" s="202"/>
      <c r="DZ263" s="202"/>
      <c r="EA263" s="202"/>
      <c r="EB263" s="202"/>
      <c r="EC263" s="202"/>
      <c r="ED263" s="202"/>
      <c r="EE263" s="202"/>
      <c r="EF263" s="202"/>
      <c r="EG263" s="202"/>
      <c r="EH263" s="202"/>
      <c r="EI263" s="202"/>
      <c r="EJ263" s="202"/>
      <c r="EK263" s="202"/>
      <c r="EL263" s="202"/>
      <c r="EM263" s="202"/>
      <c r="EN263" s="202"/>
      <c r="EO263" s="202"/>
      <c r="EP263" s="202"/>
      <c r="EQ263" s="202"/>
      <c r="ER263" s="202"/>
      <c r="ES263" s="202"/>
      <c r="ET263" s="202"/>
      <c r="EU263" s="202"/>
      <c r="EV263" s="202"/>
      <c r="EW263" s="202"/>
      <c r="EX263" s="202"/>
      <c r="EY263" s="202"/>
      <c r="EZ263" s="202"/>
      <c r="FA263" s="202"/>
      <c r="FB263" s="202"/>
      <c r="FC263" s="202"/>
      <c r="FD263" s="202"/>
      <c r="FE263" s="202"/>
      <c r="FF263" s="202"/>
      <c r="FG263" s="202"/>
      <c r="FH263" s="202"/>
      <c r="FI263" s="202"/>
      <c r="FJ263" s="202"/>
      <c r="FK263" s="202"/>
      <c r="FL263" s="202"/>
    </row>
    <row r="264" s="187" customFormat="1" ht="22.5" customHeight="1" spans="1:168">
      <c r="A264" s="209" t="s">
        <v>733</v>
      </c>
      <c r="B264" s="210" t="s">
        <v>734</v>
      </c>
      <c r="C264" s="211">
        <v>1901</v>
      </c>
      <c r="D264" s="202"/>
      <c r="E264" s="202"/>
      <c r="F264" s="202"/>
      <c r="G264" s="202"/>
      <c r="H264" s="202"/>
      <c r="I264" s="202"/>
      <c r="J264" s="202"/>
      <c r="K264" s="202"/>
      <c r="L264" s="202"/>
      <c r="M264" s="202"/>
      <c r="N264" s="202"/>
      <c r="O264" s="202"/>
      <c r="P264" s="202"/>
      <c r="Q264" s="202"/>
      <c r="R264" s="202"/>
      <c r="S264" s="202"/>
      <c r="T264" s="202"/>
      <c r="U264" s="202"/>
      <c r="V264" s="202"/>
      <c r="W264" s="202"/>
      <c r="X264" s="202"/>
      <c r="Y264" s="202"/>
      <c r="Z264" s="202"/>
      <c r="AA264" s="202"/>
      <c r="AB264" s="202"/>
      <c r="AC264" s="202"/>
      <c r="AD264" s="202"/>
      <c r="AE264" s="202"/>
      <c r="AF264" s="202"/>
      <c r="AG264" s="202"/>
      <c r="AH264" s="202"/>
      <c r="AI264" s="202"/>
      <c r="AJ264" s="202"/>
      <c r="AK264" s="202"/>
      <c r="AL264" s="202"/>
      <c r="AM264" s="202"/>
      <c r="AN264" s="202"/>
      <c r="AO264" s="202"/>
      <c r="AP264" s="202"/>
      <c r="AQ264" s="202"/>
      <c r="AR264" s="202"/>
      <c r="AS264" s="202"/>
      <c r="AT264" s="202"/>
      <c r="AU264" s="202"/>
      <c r="AV264" s="202"/>
      <c r="AW264" s="202"/>
      <c r="AX264" s="202"/>
      <c r="AY264" s="202"/>
      <c r="AZ264" s="202"/>
      <c r="BA264" s="202"/>
      <c r="BB264" s="202"/>
      <c r="BC264" s="202"/>
      <c r="BD264" s="202"/>
      <c r="BE264" s="202"/>
      <c r="BF264" s="202"/>
      <c r="BG264" s="202"/>
      <c r="BH264" s="202"/>
      <c r="BI264" s="202"/>
      <c r="BJ264" s="202"/>
      <c r="BK264" s="202"/>
      <c r="BL264" s="202"/>
      <c r="BM264" s="202"/>
      <c r="BN264" s="202"/>
      <c r="BO264" s="202"/>
      <c r="BP264" s="202"/>
      <c r="BQ264" s="202"/>
      <c r="BR264" s="202"/>
      <c r="BS264" s="202"/>
      <c r="BT264" s="202"/>
      <c r="BU264" s="202"/>
      <c r="BV264" s="202"/>
      <c r="BW264" s="202"/>
      <c r="BX264" s="202"/>
      <c r="BY264" s="202"/>
      <c r="BZ264" s="202"/>
      <c r="CA264" s="202"/>
      <c r="CB264" s="202"/>
      <c r="CC264" s="202"/>
      <c r="CD264" s="202"/>
      <c r="CE264" s="202"/>
      <c r="CF264" s="202"/>
      <c r="CG264" s="202"/>
      <c r="CH264" s="202"/>
      <c r="CI264" s="202"/>
      <c r="CJ264" s="202"/>
      <c r="CK264" s="202"/>
      <c r="CL264" s="202"/>
      <c r="CM264" s="202"/>
      <c r="CN264" s="202"/>
      <c r="CO264" s="202"/>
      <c r="CP264" s="202"/>
      <c r="CQ264" s="202"/>
      <c r="CR264" s="202"/>
      <c r="CS264" s="202"/>
      <c r="CT264" s="202"/>
      <c r="CU264" s="202"/>
      <c r="CV264" s="202"/>
      <c r="CW264" s="202"/>
      <c r="CX264" s="202"/>
      <c r="CY264" s="202"/>
      <c r="CZ264" s="202"/>
      <c r="DA264" s="202"/>
      <c r="DB264" s="202"/>
      <c r="DC264" s="202"/>
      <c r="DD264" s="202"/>
      <c r="DE264" s="202"/>
      <c r="DF264" s="202"/>
      <c r="DG264" s="202"/>
      <c r="DH264" s="202"/>
      <c r="DI264" s="202"/>
      <c r="DJ264" s="202"/>
      <c r="DK264" s="202"/>
      <c r="DL264" s="202"/>
      <c r="DM264" s="202"/>
      <c r="DN264" s="202"/>
      <c r="DO264" s="202"/>
      <c r="DP264" s="202"/>
      <c r="DQ264" s="202"/>
      <c r="DR264" s="202"/>
      <c r="DS264" s="202"/>
      <c r="DT264" s="202"/>
      <c r="DU264" s="202"/>
      <c r="DV264" s="202"/>
      <c r="DW264" s="202"/>
      <c r="DX264" s="202"/>
      <c r="DY264" s="202"/>
      <c r="DZ264" s="202"/>
      <c r="EA264" s="202"/>
      <c r="EB264" s="202"/>
      <c r="EC264" s="202"/>
      <c r="ED264" s="202"/>
      <c r="EE264" s="202"/>
      <c r="EF264" s="202"/>
      <c r="EG264" s="202"/>
      <c r="EH264" s="202"/>
      <c r="EI264" s="202"/>
      <c r="EJ264" s="202"/>
      <c r="EK264" s="202"/>
      <c r="EL264" s="202"/>
      <c r="EM264" s="202"/>
      <c r="EN264" s="202"/>
      <c r="EO264" s="202"/>
      <c r="EP264" s="202"/>
      <c r="EQ264" s="202"/>
      <c r="ER264" s="202"/>
      <c r="ES264" s="202"/>
      <c r="ET264" s="202"/>
      <c r="EU264" s="202"/>
      <c r="EV264" s="202"/>
      <c r="EW264" s="202"/>
      <c r="EX264" s="202"/>
      <c r="EY264" s="202"/>
      <c r="EZ264" s="202"/>
      <c r="FA264" s="202"/>
      <c r="FB264" s="202"/>
      <c r="FC264" s="202"/>
      <c r="FD264" s="202"/>
      <c r="FE264" s="202"/>
      <c r="FF264" s="202"/>
      <c r="FG264" s="202"/>
      <c r="FH264" s="202"/>
      <c r="FI264" s="202"/>
      <c r="FJ264" s="202"/>
      <c r="FK264" s="202"/>
      <c r="FL264" s="202"/>
    </row>
    <row r="265" s="188" customFormat="1" ht="22.5" customHeight="1" spans="1:168">
      <c r="A265" s="212" t="s">
        <v>735</v>
      </c>
      <c r="B265" s="213" t="s">
        <v>736</v>
      </c>
      <c r="C265" s="211">
        <v>769</v>
      </c>
      <c r="D265" s="214"/>
      <c r="E265" s="214"/>
      <c r="F265" s="214"/>
      <c r="G265" s="214"/>
      <c r="H265" s="214"/>
      <c r="I265" s="214"/>
      <c r="J265" s="214"/>
      <c r="K265" s="214"/>
      <c r="L265" s="214"/>
      <c r="M265" s="214"/>
      <c r="N265" s="214"/>
      <c r="O265" s="214"/>
      <c r="P265" s="214"/>
      <c r="Q265" s="214"/>
      <c r="R265" s="214"/>
      <c r="S265" s="214"/>
      <c r="T265" s="214"/>
      <c r="U265" s="214"/>
      <c r="V265" s="214"/>
      <c r="W265" s="214"/>
      <c r="X265" s="214"/>
      <c r="Y265" s="214"/>
      <c r="Z265" s="214"/>
      <c r="AA265" s="214"/>
      <c r="AB265" s="214"/>
      <c r="AC265" s="214"/>
      <c r="AD265" s="214"/>
      <c r="AE265" s="214"/>
      <c r="AF265" s="214"/>
      <c r="AG265" s="214"/>
      <c r="AH265" s="214"/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  <c r="BI265" s="214"/>
      <c r="BJ265" s="214"/>
      <c r="BK265" s="214"/>
      <c r="BL265" s="214"/>
      <c r="BM265" s="214"/>
      <c r="BN265" s="214"/>
      <c r="BO265" s="214"/>
      <c r="BP265" s="214"/>
      <c r="BQ265" s="214"/>
      <c r="BR265" s="214"/>
      <c r="BS265" s="214"/>
      <c r="BT265" s="214"/>
      <c r="BU265" s="214"/>
      <c r="BV265" s="214"/>
      <c r="BW265" s="214"/>
      <c r="BX265" s="214"/>
      <c r="BY265" s="214"/>
      <c r="BZ265" s="214"/>
      <c r="CA265" s="214"/>
      <c r="CB265" s="214"/>
      <c r="CC265" s="214"/>
      <c r="CD265" s="214"/>
      <c r="CE265" s="214"/>
      <c r="CF265" s="214"/>
      <c r="CG265" s="214"/>
      <c r="CH265" s="214"/>
      <c r="CI265" s="214"/>
      <c r="CJ265" s="214"/>
      <c r="CK265" s="214"/>
      <c r="CL265" s="214"/>
      <c r="CM265" s="214"/>
      <c r="CN265" s="214"/>
      <c r="CO265" s="214"/>
      <c r="CP265" s="214"/>
      <c r="CQ265" s="214"/>
      <c r="CR265" s="214"/>
      <c r="CS265" s="214"/>
      <c r="CT265" s="214"/>
      <c r="CU265" s="214"/>
      <c r="CV265" s="214"/>
      <c r="CW265" s="214"/>
      <c r="CX265" s="214"/>
      <c r="CY265" s="214"/>
      <c r="CZ265" s="214"/>
      <c r="DA265" s="214"/>
      <c r="DB265" s="214"/>
      <c r="DC265" s="214"/>
      <c r="DD265" s="214"/>
      <c r="DE265" s="214"/>
      <c r="DF265" s="214"/>
      <c r="DG265" s="214"/>
      <c r="DH265" s="214"/>
      <c r="DI265" s="214"/>
      <c r="DJ265" s="214"/>
      <c r="DK265" s="214"/>
      <c r="DL265" s="214"/>
      <c r="DM265" s="214"/>
      <c r="DN265" s="214"/>
      <c r="DO265" s="214"/>
      <c r="DP265" s="214"/>
      <c r="DQ265" s="214"/>
      <c r="DR265" s="214"/>
      <c r="DS265" s="214"/>
      <c r="DT265" s="214"/>
      <c r="DU265" s="214"/>
      <c r="DV265" s="214"/>
      <c r="DW265" s="214"/>
      <c r="DX265" s="214"/>
      <c r="DY265" s="214"/>
      <c r="DZ265" s="214"/>
      <c r="EA265" s="214"/>
      <c r="EB265" s="214"/>
      <c r="EC265" s="214"/>
      <c r="ED265" s="214"/>
      <c r="EE265" s="214"/>
      <c r="EF265" s="214"/>
      <c r="EG265" s="214"/>
      <c r="EH265" s="214"/>
      <c r="EI265" s="214"/>
      <c r="EJ265" s="214"/>
      <c r="EK265" s="214"/>
      <c r="EL265" s="214"/>
      <c r="EM265" s="214"/>
      <c r="EN265" s="214"/>
      <c r="EO265" s="214"/>
      <c r="EP265" s="214"/>
      <c r="EQ265" s="214"/>
      <c r="ER265" s="214"/>
      <c r="ES265" s="214"/>
      <c r="ET265" s="214"/>
      <c r="EU265" s="214"/>
      <c r="EV265" s="214"/>
      <c r="EW265" s="214"/>
      <c r="EX265" s="214"/>
      <c r="EY265" s="214"/>
      <c r="EZ265" s="214"/>
      <c r="FA265" s="214"/>
      <c r="FB265" s="214"/>
      <c r="FC265" s="214"/>
      <c r="FD265" s="214"/>
      <c r="FE265" s="214"/>
      <c r="FF265" s="214"/>
      <c r="FG265" s="214"/>
      <c r="FH265" s="214"/>
      <c r="FI265" s="214"/>
      <c r="FJ265" s="214"/>
      <c r="FK265" s="214"/>
      <c r="FL265" s="214"/>
    </row>
    <row r="266" s="187" customFormat="1" ht="22.5" customHeight="1" spans="1:168">
      <c r="A266" s="215" t="s">
        <v>737</v>
      </c>
      <c r="B266" s="216" t="s">
        <v>738</v>
      </c>
      <c r="C266" s="211">
        <v>10</v>
      </c>
      <c r="D266" s="202"/>
      <c r="E266" s="202"/>
      <c r="F266" s="202"/>
      <c r="G266" s="202"/>
      <c r="H266" s="202"/>
      <c r="I266" s="202"/>
      <c r="J266" s="202"/>
      <c r="K266" s="202"/>
      <c r="L266" s="202"/>
      <c r="M266" s="202"/>
      <c r="N266" s="202"/>
      <c r="O266" s="202"/>
      <c r="P266" s="202"/>
      <c r="Q266" s="202"/>
      <c r="R266" s="202"/>
      <c r="S266" s="202"/>
      <c r="T266" s="202"/>
      <c r="U266" s="202"/>
      <c r="V266" s="202"/>
      <c r="W266" s="202"/>
      <c r="X266" s="202"/>
      <c r="Y266" s="202"/>
      <c r="Z266" s="202"/>
      <c r="AA266" s="202"/>
      <c r="AB266" s="202"/>
      <c r="AC266" s="202"/>
      <c r="AD266" s="202"/>
      <c r="AE266" s="202"/>
      <c r="AF266" s="202"/>
      <c r="AG266" s="202"/>
      <c r="AH266" s="202"/>
      <c r="AI266" s="202"/>
      <c r="AJ266" s="202"/>
      <c r="AK266" s="202"/>
      <c r="AL266" s="202"/>
      <c r="AM266" s="202"/>
      <c r="AN266" s="202"/>
      <c r="AO266" s="202"/>
      <c r="AP266" s="202"/>
      <c r="AQ266" s="202"/>
      <c r="AR266" s="202"/>
      <c r="AS266" s="202"/>
      <c r="AT266" s="202"/>
      <c r="AU266" s="202"/>
      <c r="AV266" s="202"/>
      <c r="AW266" s="202"/>
      <c r="AX266" s="202"/>
      <c r="AY266" s="202"/>
      <c r="AZ266" s="202"/>
      <c r="BA266" s="202"/>
      <c r="BB266" s="202"/>
      <c r="BC266" s="202"/>
      <c r="BD266" s="202"/>
      <c r="BE266" s="202"/>
      <c r="BF266" s="202"/>
      <c r="BG266" s="202"/>
      <c r="BH266" s="202"/>
      <c r="BI266" s="202"/>
      <c r="BJ266" s="202"/>
      <c r="BK266" s="202"/>
      <c r="BL266" s="202"/>
      <c r="BM266" s="202"/>
      <c r="BN266" s="202"/>
      <c r="BO266" s="202"/>
      <c r="BP266" s="202"/>
      <c r="BQ266" s="202"/>
      <c r="BR266" s="202"/>
      <c r="BS266" s="202"/>
      <c r="BT266" s="202"/>
      <c r="BU266" s="202"/>
      <c r="BV266" s="202"/>
      <c r="BW266" s="202"/>
      <c r="BX266" s="202"/>
      <c r="BY266" s="202"/>
      <c r="BZ266" s="202"/>
      <c r="CA266" s="202"/>
      <c r="CB266" s="202"/>
      <c r="CC266" s="202"/>
      <c r="CD266" s="202"/>
      <c r="CE266" s="202"/>
      <c r="CF266" s="202"/>
      <c r="CG266" s="202"/>
      <c r="CH266" s="202"/>
      <c r="CI266" s="202"/>
      <c r="CJ266" s="202"/>
      <c r="CK266" s="202"/>
      <c r="CL266" s="202"/>
      <c r="CM266" s="202"/>
      <c r="CN266" s="202"/>
      <c r="CO266" s="202"/>
      <c r="CP266" s="202"/>
      <c r="CQ266" s="202"/>
      <c r="CR266" s="202"/>
      <c r="CS266" s="202"/>
      <c r="CT266" s="202"/>
      <c r="CU266" s="202"/>
      <c r="CV266" s="202"/>
      <c r="CW266" s="202"/>
      <c r="CX266" s="202"/>
      <c r="CY266" s="202"/>
      <c r="CZ266" s="202"/>
      <c r="DA266" s="202"/>
      <c r="DB266" s="202"/>
      <c r="DC266" s="202"/>
      <c r="DD266" s="202"/>
      <c r="DE266" s="202"/>
      <c r="DF266" s="202"/>
      <c r="DG266" s="202"/>
      <c r="DH266" s="202"/>
      <c r="DI266" s="202"/>
      <c r="DJ266" s="202"/>
      <c r="DK266" s="202"/>
      <c r="DL266" s="202"/>
      <c r="DM266" s="202"/>
      <c r="DN266" s="202"/>
      <c r="DO266" s="202"/>
      <c r="DP266" s="202"/>
      <c r="DQ266" s="202"/>
      <c r="DR266" s="202"/>
      <c r="DS266" s="202"/>
      <c r="DT266" s="202"/>
      <c r="DU266" s="202"/>
      <c r="DV266" s="202"/>
      <c r="DW266" s="202"/>
      <c r="DX266" s="202"/>
      <c r="DY266" s="202"/>
      <c r="DZ266" s="202"/>
      <c r="EA266" s="202"/>
      <c r="EB266" s="202"/>
      <c r="EC266" s="202"/>
      <c r="ED266" s="202"/>
      <c r="EE266" s="202"/>
      <c r="EF266" s="202"/>
      <c r="EG266" s="202"/>
      <c r="EH266" s="202"/>
      <c r="EI266" s="202"/>
      <c r="EJ266" s="202"/>
      <c r="EK266" s="202"/>
      <c r="EL266" s="202"/>
      <c r="EM266" s="202"/>
      <c r="EN266" s="202"/>
      <c r="EO266" s="202"/>
      <c r="EP266" s="202"/>
      <c r="EQ266" s="202"/>
      <c r="ER266" s="202"/>
      <c r="ES266" s="202"/>
      <c r="ET266" s="202"/>
      <c r="EU266" s="202"/>
      <c r="EV266" s="202"/>
      <c r="EW266" s="202"/>
      <c r="EX266" s="202"/>
      <c r="EY266" s="202"/>
      <c r="EZ266" s="202"/>
      <c r="FA266" s="202"/>
      <c r="FB266" s="202"/>
      <c r="FC266" s="202"/>
      <c r="FD266" s="202"/>
      <c r="FE266" s="202"/>
      <c r="FF266" s="202"/>
      <c r="FG266" s="202"/>
      <c r="FH266" s="202"/>
      <c r="FI266" s="202"/>
      <c r="FJ266" s="202"/>
      <c r="FK266" s="202"/>
      <c r="FL266" s="202"/>
    </row>
    <row r="267" s="187" customFormat="1" ht="22.5" customHeight="1" spans="1:168">
      <c r="A267" s="209" t="s">
        <v>739</v>
      </c>
      <c r="B267" s="210" t="s">
        <v>740</v>
      </c>
      <c r="C267" s="211">
        <v>153</v>
      </c>
      <c r="D267" s="202"/>
      <c r="E267" s="202"/>
      <c r="F267" s="202"/>
      <c r="G267" s="202"/>
      <c r="H267" s="202"/>
      <c r="I267" s="202"/>
      <c r="J267" s="202"/>
      <c r="K267" s="202"/>
      <c r="L267" s="202"/>
      <c r="M267" s="202"/>
      <c r="N267" s="202"/>
      <c r="O267" s="202"/>
      <c r="P267" s="202"/>
      <c r="Q267" s="202"/>
      <c r="R267" s="202"/>
      <c r="S267" s="202"/>
      <c r="T267" s="202"/>
      <c r="U267" s="202"/>
      <c r="V267" s="202"/>
      <c r="W267" s="202"/>
      <c r="X267" s="202"/>
      <c r="Y267" s="202"/>
      <c r="Z267" s="202"/>
      <c r="AA267" s="202"/>
      <c r="AB267" s="202"/>
      <c r="AC267" s="202"/>
      <c r="AD267" s="202"/>
      <c r="AE267" s="202"/>
      <c r="AF267" s="202"/>
      <c r="AG267" s="202"/>
      <c r="AH267" s="202"/>
      <c r="AI267" s="202"/>
      <c r="AJ267" s="202"/>
      <c r="AK267" s="202"/>
      <c r="AL267" s="202"/>
      <c r="AM267" s="202"/>
      <c r="AN267" s="202"/>
      <c r="AO267" s="202"/>
      <c r="AP267" s="202"/>
      <c r="AQ267" s="202"/>
      <c r="AR267" s="202"/>
      <c r="AS267" s="202"/>
      <c r="AT267" s="202"/>
      <c r="AU267" s="202"/>
      <c r="AV267" s="202"/>
      <c r="AW267" s="202"/>
      <c r="AX267" s="202"/>
      <c r="AY267" s="202"/>
      <c r="AZ267" s="202"/>
      <c r="BA267" s="202"/>
      <c r="BB267" s="202"/>
      <c r="BC267" s="202"/>
      <c r="BD267" s="202"/>
      <c r="BE267" s="202"/>
      <c r="BF267" s="202"/>
      <c r="BG267" s="202"/>
      <c r="BH267" s="202"/>
      <c r="BI267" s="202"/>
      <c r="BJ267" s="202"/>
      <c r="BK267" s="202"/>
      <c r="BL267" s="202"/>
      <c r="BM267" s="202"/>
      <c r="BN267" s="202"/>
      <c r="BO267" s="202"/>
      <c r="BP267" s="202"/>
      <c r="BQ267" s="202"/>
      <c r="BR267" s="202"/>
      <c r="BS267" s="202"/>
      <c r="BT267" s="202"/>
      <c r="BU267" s="202"/>
      <c r="BV267" s="202"/>
      <c r="BW267" s="202"/>
      <c r="BX267" s="202"/>
      <c r="BY267" s="202"/>
      <c r="BZ267" s="202"/>
      <c r="CA267" s="202"/>
      <c r="CB267" s="202"/>
      <c r="CC267" s="202"/>
      <c r="CD267" s="202"/>
      <c r="CE267" s="202"/>
      <c r="CF267" s="202"/>
      <c r="CG267" s="202"/>
      <c r="CH267" s="202"/>
      <c r="CI267" s="202"/>
      <c r="CJ267" s="202"/>
      <c r="CK267" s="202"/>
      <c r="CL267" s="202"/>
      <c r="CM267" s="202"/>
      <c r="CN267" s="202"/>
      <c r="CO267" s="202"/>
      <c r="CP267" s="202"/>
      <c r="CQ267" s="202"/>
      <c r="CR267" s="202"/>
      <c r="CS267" s="202"/>
      <c r="CT267" s="202"/>
      <c r="CU267" s="202"/>
      <c r="CV267" s="202"/>
      <c r="CW267" s="202"/>
      <c r="CX267" s="202"/>
      <c r="CY267" s="202"/>
      <c r="CZ267" s="202"/>
      <c r="DA267" s="202"/>
      <c r="DB267" s="202"/>
      <c r="DC267" s="202"/>
      <c r="DD267" s="202"/>
      <c r="DE267" s="202"/>
      <c r="DF267" s="202"/>
      <c r="DG267" s="202"/>
      <c r="DH267" s="202"/>
      <c r="DI267" s="202"/>
      <c r="DJ267" s="202"/>
      <c r="DK267" s="202"/>
      <c r="DL267" s="202"/>
      <c r="DM267" s="202"/>
      <c r="DN267" s="202"/>
      <c r="DO267" s="202"/>
      <c r="DP267" s="202"/>
      <c r="DQ267" s="202"/>
      <c r="DR267" s="202"/>
      <c r="DS267" s="202"/>
      <c r="DT267" s="202"/>
      <c r="DU267" s="202"/>
      <c r="DV267" s="202"/>
      <c r="DW267" s="202"/>
      <c r="DX267" s="202"/>
      <c r="DY267" s="202"/>
      <c r="DZ267" s="202"/>
      <c r="EA267" s="202"/>
      <c r="EB267" s="202"/>
      <c r="EC267" s="202"/>
      <c r="ED267" s="202"/>
      <c r="EE267" s="202"/>
      <c r="EF267" s="202"/>
      <c r="EG267" s="202"/>
      <c r="EH267" s="202"/>
      <c r="EI267" s="202"/>
      <c r="EJ267" s="202"/>
      <c r="EK267" s="202"/>
      <c r="EL267" s="202"/>
      <c r="EM267" s="202"/>
      <c r="EN267" s="202"/>
      <c r="EO267" s="202"/>
      <c r="EP267" s="202"/>
      <c r="EQ267" s="202"/>
      <c r="ER267" s="202"/>
      <c r="ES267" s="202"/>
      <c r="ET267" s="202"/>
      <c r="EU267" s="202"/>
      <c r="EV267" s="202"/>
      <c r="EW267" s="202"/>
      <c r="EX267" s="202"/>
      <c r="EY267" s="202"/>
      <c r="EZ267" s="202"/>
      <c r="FA267" s="202"/>
      <c r="FB267" s="202"/>
      <c r="FC267" s="202"/>
      <c r="FD267" s="202"/>
      <c r="FE267" s="202"/>
      <c r="FF267" s="202"/>
      <c r="FG267" s="202"/>
      <c r="FH267" s="202"/>
      <c r="FI267" s="202"/>
      <c r="FJ267" s="202"/>
      <c r="FK267" s="202"/>
      <c r="FL267" s="202"/>
    </row>
    <row r="268" s="188" customFormat="1" ht="22.5" customHeight="1" spans="1:168">
      <c r="A268" s="212" t="s">
        <v>741</v>
      </c>
      <c r="B268" s="213" t="s">
        <v>742</v>
      </c>
      <c r="C268" s="211">
        <v>266</v>
      </c>
      <c r="D268" s="214"/>
      <c r="E268" s="214"/>
      <c r="F268" s="214"/>
      <c r="G268" s="214"/>
      <c r="H268" s="214"/>
      <c r="I268" s="214"/>
      <c r="J268" s="214"/>
      <c r="K268" s="214"/>
      <c r="L268" s="214"/>
      <c r="M268" s="214"/>
      <c r="N268" s="214"/>
      <c r="O268" s="214"/>
      <c r="P268" s="214"/>
      <c r="Q268" s="214"/>
      <c r="R268" s="214"/>
      <c r="S268" s="214"/>
      <c r="T268" s="214"/>
      <c r="U268" s="214"/>
      <c r="V268" s="214"/>
      <c r="W268" s="214"/>
      <c r="X268" s="214"/>
      <c r="Y268" s="214"/>
      <c r="Z268" s="214"/>
      <c r="AA268" s="214"/>
      <c r="AB268" s="214"/>
      <c r="AC268" s="214"/>
      <c r="AD268" s="214"/>
      <c r="AE268" s="214"/>
      <c r="AF268" s="214"/>
      <c r="AG268" s="214"/>
      <c r="AH268" s="214"/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  <c r="BI268" s="214"/>
      <c r="BJ268" s="214"/>
      <c r="BK268" s="214"/>
      <c r="BL268" s="214"/>
      <c r="BM268" s="214"/>
      <c r="BN268" s="214"/>
      <c r="BO268" s="214"/>
      <c r="BP268" s="214"/>
      <c r="BQ268" s="214"/>
      <c r="BR268" s="214"/>
      <c r="BS268" s="214"/>
      <c r="BT268" s="214"/>
      <c r="BU268" s="214"/>
      <c r="BV268" s="214"/>
      <c r="BW268" s="214"/>
      <c r="BX268" s="214"/>
      <c r="BY268" s="214"/>
      <c r="BZ268" s="214"/>
      <c r="CA268" s="214"/>
      <c r="CB268" s="214"/>
      <c r="CC268" s="214"/>
      <c r="CD268" s="214"/>
      <c r="CE268" s="214"/>
      <c r="CF268" s="214"/>
      <c r="CG268" s="214"/>
      <c r="CH268" s="214"/>
      <c r="CI268" s="214"/>
      <c r="CJ268" s="214"/>
      <c r="CK268" s="214"/>
      <c r="CL268" s="214"/>
      <c r="CM268" s="214"/>
      <c r="CN268" s="214"/>
      <c r="CO268" s="214"/>
      <c r="CP268" s="214"/>
      <c r="CQ268" s="214"/>
      <c r="CR268" s="214"/>
      <c r="CS268" s="214"/>
      <c r="CT268" s="214"/>
      <c r="CU268" s="214"/>
      <c r="CV268" s="214"/>
      <c r="CW268" s="214"/>
      <c r="CX268" s="214"/>
      <c r="CY268" s="214"/>
      <c r="CZ268" s="214"/>
      <c r="DA268" s="214"/>
      <c r="DB268" s="214"/>
      <c r="DC268" s="214"/>
      <c r="DD268" s="214"/>
      <c r="DE268" s="214"/>
      <c r="DF268" s="214"/>
      <c r="DG268" s="214"/>
      <c r="DH268" s="214"/>
      <c r="DI268" s="214"/>
      <c r="DJ268" s="214"/>
      <c r="DK268" s="214"/>
      <c r="DL268" s="214"/>
      <c r="DM268" s="214"/>
      <c r="DN268" s="214"/>
      <c r="DO268" s="214"/>
      <c r="DP268" s="214"/>
      <c r="DQ268" s="214"/>
      <c r="DR268" s="214"/>
      <c r="DS268" s="214"/>
      <c r="DT268" s="214"/>
      <c r="DU268" s="214"/>
      <c r="DV268" s="214"/>
      <c r="DW268" s="214"/>
      <c r="DX268" s="214"/>
      <c r="DY268" s="214"/>
      <c r="DZ268" s="214"/>
      <c r="EA268" s="214"/>
      <c r="EB268" s="214"/>
      <c r="EC268" s="214"/>
      <c r="ED268" s="214"/>
      <c r="EE268" s="214"/>
      <c r="EF268" s="214"/>
      <c r="EG268" s="214"/>
      <c r="EH268" s="214"/>
      <c r="EI268" s="214"/>
      <c r="EJ268" s="214"/>
      <c r="EK268" s="214"/>
      <c r="EL268" s="214"/>
      <c r="EM268" s="214"/>
      <c r="EN268" s="214"/>
      <c r="EO268" s="214"/>
      <c r="EP268" s="214"/>
      <c r="EQ268" s="214"/>
      <c r="ER268" s="214"/>
      <c r="ES268" s="214"/>
      <c r="ET268" s="214"/>
      <c r="EU268" s="214"/>
      <c r="EV268" s="214"/>
      <c r="EW268" s="214"/>
      <c r="EX268" s="214"/>
      <c r="EY268" s="214"/>
      <c r="EZ268" s="214"/>
      <c r="FA268" s="214"/>
      <c r="FB268" s="214"/>
      <c r="FC268" s="214"/>
      <c r="FD268" s="214"/>
      <c r="FE268" s="214"/>
      <c r="FF268" s="214"/>
      <c r="FG268" s="214"/>
      <c r="FH268" s="214"/>
      <c r="FI268" s="214"/>
      <c r="FJ268" s="214"/>
      <c r="FK268" s="214"/>
      <c r="FL268" s="214"/>
    </row>
    <row r="269" s="187" customFormat="1" ht="22.5" customHeight="1" spans="1:168">
      <c r="A269" s="209" t="s">
        <v>743</v>
      </c>
      <c r="B269" s="210" t="s">
        <v>744</v>
      </c>
      <c r="C269" s="211">
        <v>75</v>
      </c>
      <c r="D269" s="202"/>
      <c r="E269" s="202"/>
      <c r="F269" s="202"/>
      <c r="G269" s="202"/>
      <c r="H269" s="202"/>
      <c r="I269" s="202"/>
      <c r="J269" s="202"/>
      <c r="K269" s="202"/>
      <c r="L269" s="202"/>
      <c r="M269" s="202"/>
      <c r="N269" s="202"/>
      <c r="O269" s="202"/>
      <c r="P269" s="202"/>
      <c r="Q269" s="202"/>
      <c r="R269" s="202"/>
      <c r="S269" s="202"/>
      <c r="T269" s="202"/>
      <c r="U269" s="202"/>
      <c r="V269" s="202"/>
      <c r="W269" s="202"/>
      <c r="X269" s="202"/>
      <c r="Y269" s="202"/>
      <c r="Z269" s="202"/>
      <c r="AA269" s="202"/>
      <c r="AB269" s="202"/>
      <c r="AC269" s="202"/>
      <c r="AD269" s="202"/>
      <c r="AE269" s="202"/>
      <c r="AF269" s="202"/>
      <c r="AG269" s="202"/>
      <c r="AH269" s="202"/>
      <c r="AI269" s="202"/>
      <c r="AJ269" s="202"/>
      <c r="AK269" s="202"/>
      <c r="AL269" s="202"/>
      <c r="AM269" s="202"/>
      <c r="AN269" s="202"/>
      <c r="AO269" s="202"/>
      <c r="AP269" s="202"/>
      <c r="AQ269" s="202"/>
      <c r="AR269" s="202"/>
      <c r="AS269" s="202"/>
      <c r="AT269" s="202"/>
      <c r="AU269" s="202"/>
      <c r="AV269" s="202"/>
      <c r="AW269" s="202"/>
      <c r="AX269" s="202"/>
      <c r="AY269" s="202"/>
      <c r="AZ269" s="202"/>
      <c r="BA269" s="202"/>
      <c r="BB269" s="202"/>
      <c r="BC269" s="202"/>
      <c r="BD269" s="202"/>
      <c r="BE269" s="202"/>
      <c r="BF269" s="202"/>
      <c r="BG269" s="202"/>
      <c r="BH269" s="202"/>
      <c r="BI269" s="202"/>
      <c r="BJ269" s="202"/>
      <c r="BK269" s="202"/>
      <c r="BL269" s="202"/>
      <c r="BM269" s="202"/>
      <c r="BN269" s="202"/>
      <c r="BO269" s="202"/>
      <c r="BP269" s="202"/>
      <c r="BQ269" s="202"/>
      <c r="BR269" s="202"/>
      <c r="BS269" s="202"/>
      <c r="BT269" s="202"/>
      <c r="BU269" s="202"/>
      <c r="BV269" s="202"/>
      <c r="BW269" s="202"/>
      <c r="BX269" s="202"/>
      <c r="BY269" s="202"/>
      <c r="BZ269" s="202"/>
      <c r="CA269" s="202"/>
      <c r="CB269" s="202"/>
      <c r="CC269" s="202"/>
      <c r="CD269" s="202"/>
      <c r="CE269" s="202"/>
      <c r="CF269" s="202"/>
      <c r="CG269" s="202"/>
      <c r="CH269" s="202"/>
      <c r="CI269" s="202"/>
      <c r="CJ269" s="202"/>
      <c r="CK269" s="202"/>
      <c r="CL269" s="202"/>
      <c r="CM269" s="202"/>
      <c r="CN269" s="202"/>
      <c r="CO269" s="202"/>
      <c r="CP269" s="202"/>
      <c r="CQ269" s="202"/>
      <c r="CR269" s="202"/>
      <c r="CS269" s="202"/>
      <c r="CT269" s="202"/>
      <c r="CU269" s="202"/>
      <c r="CV269" s="202"/>
      <c r="CW269" s="202"/>
      <c r="CX269" s="202"/>
      <c r="CY269" s="202"/>
      <c r="CZ269" s="202"/>
      <c r="DA269" s="202"/>
      <c r="DB269" s="202"/>
      <c r="DC269" s="202"/>
      <c r="DD269" s="202"/>
      <c r="DE269" s="202"/>
      <c r="DF269" s="202"/>
      <c r="DG269" s="202"/>
      <c r="DH269" s="202"/>
      <c r="DI269" s="202"/>
      <c r="DJ269" s="202"/>
      <c r="DK269" s="202"/>
      <c r="DL269" s="202"/>
      <c r="DM269" s="202"/>
      <c r="DN269" s="202"/>
      <c r="DO269" s="202"/>
      <c r="DP269" s="202"/>
      <c r="DQ269" s="202"/>
      <c r="DR269" s="202"/>
      <c r="DS269" s="202"/>
      <c r="DT269" s="202"/>
      <c r="DU269" s="202"/>
      <c r="DV269" s="202"/>
      <c r="DW269" s="202"/>
      <c r="DX269" s="202"/>
      <c r="DY269" s="202"/>
      <c r="DZ269" s="202"/>
      <c r="EA269" s="202"/>
      <c r="EB269" s="202"/>
      <c r="EC269" s="202"/>
      <c r="ED269" s="202"/>
      <c r="EE269" s="202"/>
      <c r="EF269" s="202"/>
      <c r="EG269" s="202"/>
      <c r="EH269" s="202"/>
      <c r="EI269" s="202"/>
      <c r="EJ269" s="202"/>
      <c r="EK269" s="202"/>
      <c r="EL269" s="202"/>
      <c r="EM269" s="202"/>
      <c r="EN269" s="202"/>
      <c r="EO269" s="202"/>
      <c r="EP269" s="202"/>
      <c r="EQ269" s="202"/>
      <c r="ER269" s="202"/>
      <c r="ES269" s="202"/>
      <c r="ET269" s="202"/>
      <c r="EU269" s="202"/>
      <c r="EV269" s="202"/>
      <c r="EW269" s="202"/>
      <c r="EX269" s="202"/>
      <c r="EY269" s="202"/>
      <c r="EZ269" s="202"/>
      <c r="FA269" s="202"/>
      <c r="FB269" s="202"/>
      <c r="FC269" s="202"/>
      <c r="FD269" s="202"/>
      <c r="FE269" s="202"/>
      <c r="FF269" s="202"/>
      <c r="FG269" s="202"/>
      <c r="FH269" s="202"/>
      <c r="FI269" s="202"/>
      <c r="FJ269" s="202"/>
      <c r="FK269" s="202"/>
      <c r="FL269" s="202"/>
    </row>
    <row r="270" s="188" customFormat="1" ht="22.5" customHeight="1" spans="1:168">
      <c r="A270" s="212" t="s">
        <v>745</v>
      </c>
      <c r="B270" s="213" t="s">
        <v>746</v>
      </c>
      <c r="C270" s="211">
        <v>30</v>
      </c>
      <c r="D270" s="214"/>
      <c r="E270" s="214"/>
      <c r="F270" s="214"/>
      <c r="G270" s="214"/>
      <c r="H270" s="214"/>
      <c r="I270" s="214"/>
      <c r="J270" s="214"/>
      <c r="K270" s="214"/>
      <c r="L270" s="214"/>
      <c r="M270" s="214"/>
      <c r="N270" s="214"/>
      <c r="O270" s="214"/>
      <c r="P270" s="214"/>
      <c r="Q270" s="214"/>
      <c r="R270" s="214"/>
      <c r="S270" s="214"/>
      <c r="T270" s="214"/>
      <c r="U270" s="214"/>
      <c r="V270" s="214"/>
      <c r="W270" s="214"/>
      <c r="X270" s="214"/>
      <c r="Y270" s="214"/>
      <c r="Z270" s="214"/>
      <c r="AA270" s="214"/>
      <c r="AB270" s="214"/>
      <c r="AC270" s="214"/>
      <c r="AD270" s="214"/>
      <c r="AE270" s="214"/>
      <c r="AF270" s="214"/>
      <c r="AG270" s="214"/>
      <c r="AH270" s="214"/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  <c r="BI270" s="214"/>
      <c r="BJ270" s="214"/>
      <c r="BK270" s="214"/>
      <c r="BL270" s="214"/>
      <c r="BM270" s="214"/>
      <c r="BN270" s="214"/>
      <c r="BO270" s="214"/>
      <c r="BP270" s="214"/>
      <c r="BQ270" s="214"/>
      <c r="BR270" s="214"/>
      <c r="BS270" s="214"/>
      <c r="BT270" s="214"/>
      <c r="BU270" s="214"/>
      <c r="BV270" s="214"/>
      <c r="BW270" s="214"/>
      <c r="BX270" s="214"/>
      <c r="BY270" s="214"/>
      <c r="BZ270" s="214"/>
      <c r="CA270" s="214"/>
      <c r="CB270" s="214"/>
      <c r="CC270" s="214"/>
      <c r="CD270" s="214"/>
      <c r="CE270" s="214"/>
      <c r="CF270" s="214"/>
      <c r="CG270" s="214"/>
      <c r="CH270" s="214"/>
      <c r="CI270" s="214"/>
      <c r="CJ270" s="214"/>
      <c r="CK270" s="214"/>
      <c r="CL270" s="214"/>
      <c r="CM270" s="214"/>
      <c r="CN270" s="214"/>
      <c r="CO270" s="214"/>
      <c r="CP270" s="214"/>
      <c r="CQ270" s="214"/>
      <c r="CR270" s="214"/>
      <c r="CS270" s="214"/>
      <c r="CT270" s="214"/>
      <c r="CU270" s="214"/>
      <c r="CV270" s="214"/>
      <c r="CW270" s="214"/>
      <c r="CX270" s="214"/>
      <c r="CY270" s="214"/>
      <c r="CZ270" s="214"/>
      <c r="DA270" s="214"/>
      <c r="DB270" s="214"/>
      <c r="DC270" s="214"/>
      <c r="DD270" s="214"/>
      <c r="DE270" s="214"/>
      <c r="DF270" s="214"/>
      <c r="DG270" s="214"/>
      <c r="DH270" s="214"/>
      <c r="DI270" s="214"/>
      <c r="DJ270" s="214"/>
      <c r="DK270" s="214"/>
      <c r="DL270" s="214"/>
      <c r="DM270" s="214"/>
      <c r="DN270" s="214"/>
      <c r="DO270" s="214"/>
      <c r="DP270" s="214"/>
      <c r="DQ270" s="214"/>
      <c r="DR270" s="214"/>
      <c r="DS270" s="214"/>
      <c r="DT270" s="214"/>
      <c r="DU270" s="214"/>
      <c r="DV270" s="214"/>
      <c r="DW270" s="214"/>
      <c r="DX270" s="214"/>
      <c r="DY270" s="214"/>
      <c r="DZ270" s="214"/>
      <c r="EA270" s="214"/>
      <c r="EB270" s="214"/>
      <c r="EC270" s="214"/>
      <c r="ED270" s="214"/>
      <c r="EE270" s="214"/>
      <c r="EF270" s="214"/>
      <c r="EG270" s="214"/>
      <c r="EH270" s="214"/>
      <c r="EI270" s="214"/>
      <c r="EJ270" s="214"/>
      <c r="EK270" s="214"/>
      <c r="EL270" s="214"/>
      <c r="EM270" s="214"/>
      <c r="EN270" s="214"/>
      <c r="EO270" s="214"/>
      <c r="EP270" s="214"/>
      <c r="EQ270" s="214"/>
      <c r="ER270" s="214"/>
      <c r="ES270" s="214"/>
      <c r="ET270" s="214"/>
      <c r="EU270" s="214"/>
      <c r="EV270" s="214"/>
      <c r="EW270" s="214"/>
      <c r="EX270" s="214"/>
      <c r="EY270" s="214"/>
      <c r="EZ270" s="214"/>
      <c r="FA270" s="214"/>
      <c r="FB270" s="214"/>
      <c r="FC270" s="214"/>
      <c r="FD270" s="214"/>
      <c r="FE270" s="214"/>
      <c r="FF270" s="214"/>
      <c r="FG270" s="214"/>
      <c r="FH270" s="214"/>
      <c r="FI270" s="214"/>
      <c r="FJ270" s="214"/>
      <c r="FK270" s="214"/>
      <c r="FL270" s="214"/>
    </row>
    <row r="271" s="188" customFormat="1" ht="22.5" customHeight="1" spans="1:168">
      <c r="A271" s="212" t="s">
        <v>747</v>
      </c>
      <c r="B271" s="213" t="s">
        <v>748</v>
      </c>
      <c r="C271" s="211">
        <v>55</v>
      </c>
      <c r="D271" s="214"/>
      <c r="E271" s="214"/>
      <c r="F271" s="214"/>
      <c r="G271" s="214"/>
      <c r="H271" s="214"/>
      <c r="I271" s="214"/>
      <c r="J271" s="214"/>
      <c r="K271" s="214"/>
      <c r="L271" s="214"/>
      <c r="M271" s="214"/>
      <c r="N271" s="214"/>
      <c r="O271" s="214"/>
      <c r="P271" s="214"/>
      <c r="Q271" s="214"/>
      <c r="R271" s="214"/>
      <c r="S271" s="214"/>
      <c r="T271" s="214"/>
      <c r="U271" s="214"/>
      <c r="V271" s="214"/>
      <c r="W271" s="214"/>
      <c r="X271" s="214"/>
      <c r="Y271" s="214"/>
      <c r="Z271" s="214"/>
      <c r="AA271" s="214"/>
      <c r="AB271" s="214"/>
      <c r="AC271" s="214"/>
      <c r="AD271" s="214"/>
      <c r="AE271" s="214"/>
      <c r="AF271" s="214"/>
      <c r="AG271" s="214"/>
      <c r="AH271" s="214"/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  <c r="BI271" s="214"/>
      <c r="BJ271" s="214"/>
      <c r="BK271" s="214"/>
      <c r="BL271" s="214"/>
      <c r="BM271" s="214"/>
      <c r="BN271" s="214"/>
      <c r="BO271" s="214"/>
      <c r="BP271" s="214"/>
      <c r="BQ271" s="214"/>
      <c r="BR271" s="214"/>
      <c r="BS271" s="214"/>
      <c r="BT271" s="214"/>
      <c r="BU271" s="214"/>
      <c r="BV271" s="214"/>
      <c r="BW271" s="214"/>
      <c r="BX271" s="214"/>
      <c r="BY271" s="214"/>
      <c r="BZ271" s="214"/>
      <c r="CA271" s="214"/>
      <c r="CB271" s="214"/>
      <c r="CC271" s="214"/>
      <c r="CD271" s="214"/>
      <c r="CE271" s="214"/>
      <c r="CF271" s="214"/>
      <c r="CG271" s="214"/>
      <c r="CH271" s="214"/>
      <c r="CI271" s="214"/>
      <c r="CJ271" s="214"/>
      <c r="CK271" s="214"/>
      <c r="CL271" s="214"/>
      <c r="CM271" s="214"/>
      <c r="CN271" s="214"/>
      <c r="CO271" s="214"/>
      <c r="CP271" s="214"/>
      <c r="CQ271" s="214"/>
      <c r="CR271" s="214"/>
      <c r="CS271" s="214"/>
      <c r="CT271" s="214"/>
      <c r="CU271" s="214"/>
      <c r="CV271" s="214"/>
      <c r="CW271" s="214"/>
      <c r="CX271" s="214"/>
      <c r="CY271" s="214"/>
      <c r="CZ271" s="214"/>
      <c r="DA271" s="214"/>
      <c r="DB271" s="214"/>
      <c r="DC271" s="214"/>
      <c r="DD271" s="214"/>
      <c r="DE271" s="214"/>
      <c r="DF271" s="214"/>
      <c r="DG271" s="214"/>
      <c r="DH271" s="214"/>
      <c r="DI271" s="214"/>
      <c r="DJ271" s="214"/>
      <c r="DK271" s="214"/>
      <c r="DL271" s="214"/>
      <c r="DM271" s="214"/>
      <c r="DN271" s="214"/>
      <c r="DO271" s="214"/>
      <c r="DP271" s="214"/>
      <c r="DQ271" s="214"/>
      <c r="DR271" s="214"/>
      <c r="DS271" s="214"/>
      <c r="DT271" s="214"/>
      <c r="DU271" s="214"/>
      <c r="DV271" s="214"/>
      <c r="DW271" s="214"/>
      <c r="DX271" s="214"/>
      <c r="DY271" s="214"/>
      <c r="DZ271" s="214"/>
      <c r="EA271" s="214"/>
      <c r="EB271" s="214"/>
      <c r="EC271" s="214"/>
      <c r="ED271" s="214"/>
      <c r="EE271" s="214"/>
      <c r="EF271" s="214"/>
      <c r="EG271" s="214"/>
      <c r="EH271" s="214"/>
      <c r="EI271" s="214"/>
      <c r="EJ271" s="214"/>
      <c r="EK271" s="214"/>
      <c r="EL271" s="214"/>
      <c r="EM271" s="214"/>
      <c r="EN271" s="214"/>
      <c r="EO271" s="214"/>
      <c r="EP271" s="214"/>
      <c r="EQ271" s="214"/>
      <c r="ER271" s="214"/>
      <c r="ES271" s="214"/>
      <c r="ET271" s="214"/>
      <c r="EU271" s="214"/>
      <c r="EV271" s="214"/>
      <c r="EW271" s="214"/>
      <c r="EX271" s="214"/>
      <c r="EY271" s="214"/>
      <c r="EZ271" s="214"/>
      <c r="FA271" s="214"/>
      <c r="FB271" s="214"/>
      <c r="FC271" s="214"/>
      <c r="FD271" s="214"/>
      <c r="FE271" s="214"/>
      <c r="FF271" s="214"/>
      <c r="FG271" s="214"/>
      <c r="FH271" s="214"/>
      <c r="FI271" s="214"/>
      <c r="FJ271" s="214"/>
      <c r="FK271" s="214"/>
      <c r="FL271" s="214"/>
    </row>
    <row r="272" s="187" customFormat="1" ht="22.5" customHeight="1" spans="1:168">
      <c r="A272" s="217" t="s">
        <v>749</v>
      </c>
      <c r="B272" s="218" t="s">
        <v>750</v>
      </c>
      <c r="C272" s="208">
        <v>4028</v>
      </c>
      <c r="D272" s="202"/>
      <c r="E272" s="202"/>
      <c r="F272" s="202"/>
      <c r="G272" s="202"/>
      <c r="H272" s="202"/>
      <c r="I272" s="202"/>
      <c r="J272" s="202"/>
      <c r="K272" s="202"/>
      <c r="L272" s="202"/>
      <c r="M272" s="202"/>
      <c r="N272" s="202"/>
      <c r="O272" s="202"/>
      <c r="P272" s="202"/>
      <c r="Q272" s="202"/>
      <c r="R272" s="202"/>
      <c r="S272" s="202"/>
      <c r="T272" s="202"/>
      <c r="U272" s="202"/>
      <c r="V272" s="202"/>
      <c r="W272" s="202"/>
      <c r="X272" s="202"/>
      <c r="Y272" s="202"/>
      <c r="Z272" s="202"/>
      <c r="AA272" s="202"/>
      <c r="AB272" s="202"/>
      <c r="AC272" s="202"/>
      <c r="AD272" s="202"/>
      <c r="AE272" s="202"/>
      <c r="AF272" s="202"/>
      <c r="AG272" s="202"/>
      <c r="AH272" s="202"/>
      <c r="AI272" s="202"/>
      <c r="AJ272" s="202"/>
      <c r="AK272" s="202"/>
      <c r="AL272" s="202"/>
      <c r="AM272" s="202"/>
      <c r="AN272" s="202"/>
      <c r="AO272" s="202"/>
      <c r="AP272" s="202"/>
      <c r="AQ272" s="202"/>
      <c r="AR272" s="202"/>
      <c r="AS272" s="202"/>
      <c r="AT272" s="202"/>
      <c r="AU272" s="202"/>
      <c r="AV272" s="202"/>
      <c r="AW272" s="202"/>
      <c r="AX272" s="202"/>
      <c r="AY272" s="202"/>
      <c r="AZ272" s="202"/>
      <c r="BA272" s="202"/>
      <c r="BB272" s="202"/>
      <c r="BC272" s="202"/>
      <c r="BD272" s="202"/>
      <c r="BE272" s="202"/>
      <c r="BF272" s="202"/>
      <c r="BG272" s="202"/>
      <c r="BH272" s="202"/>
      <c r="BI272" s="202"/>
      <c r="BJ272" s="202"/>
      <c r="BK272" s="202"/>
      <c r="BL272" s="202"/>
      <c r="BM272" s="202"/>
      <c r="BN272" s="202"/>
      <c r="BO272" s="202"/>
      <c r="BP272" s="202"/>
      <c r="BQ272" s="202"/>
      <c r="BR272" s="202"/>
      <c r="BS272" s="202"/>
      <c r="BT272" s="202"/>
      <c r="BU272" s="202"/>
      <c r="BV272" s="202"/>
      <c r="BW272" s="202"/>
      <c r="BX272" s="202"/>
      <c r="BY272" s="202"/>
      <c r="BZ272" s="202"/>
      <c r="CA272" s="202"/>
      <c r="CB272" s="202"/>
      <c r="CC272" s="202"/>
      <c r="CD272" s="202"/>
      <c r="CE272" s="202"/>
      <c r="CF272" s="202"/>
      <c r="CG272" s="202"/>
      <c r="CH272" s="202"/>
      <c r="CI272" s="202"/>
      <c r="CJ272" s="202"/>
      <c r="CK272" s="202"/>
      <c r="CL272" s="202"/>
      <c r="CM272" s="202"/>
      <c r="CN272" s="202"/>
      <c r="CO272" s="202"/>
      <c r="CP272" s="202"/>
      <c r="CQ272" s="202"/>
      <c r="CR272" s="202"/>
      <c r="CS272" s="202"/>
      <c r="CT272" s="202"/>
      <c r="CU272" s="202"/>
      <c r="CV272" s="202"/>
      <c r="CW272" s="202"/>
      <c r="CX272" s="202"/>
      <c r="CY272" s="202"/>
      <c r="CZ272" s="202"/>
      <c r="DA272" s="202"/>
      <c r="DB272" s="202"/>
      <c r="DC272" s="202"/>
      <c r="DD272" s="202"/>
      <c r="DE272" s="202"/>
      <c r="DF272" s="202"/>
      <c r="DG272" s="202"/>
      <c r="DH272" s="202"/>
      <c r="DI272" s="202"/>
      <c r="DJ272" s="202"/>
      <c r="DK272" s="202"/>
      <c r="DL272" s="202"/>
      <c r="DM272" s="202"/>
      <c r="DN272" s="202"/>
      <c r="DO272" s="202"/>
      <c r="DP272" s="202"/>
      <c r="DQ272" s="202"/>
      <c r="DR272" s="202"/>
      <c r="DS272" s="202"/>
      <c r="DT272" s="202"/>
      <c r="DU272" s="202"/>
      <c r="DV272" s="202"/>
      <c r="DW272" s="202"/>
      <c r="DX272" s="202"/>
      <c r="DY272" s="202"/>
      <c r="DZ272" s="202"/>
      <c r="EA272" s="202"/>
      <c r="EB272" s="202"/>
      <c r="EC272" s="202"/>
      <c r="ED272" s="202"/>
      <c r="EE272" s="202"/>
      <c r="EF272" s="202"/>
      <c r="EG272" s="202"/>
      <c r="EH272" s="202"/>
      <c r="EI272" s="202"/>
      <c r="EJ272" s="202"/>
      <c r="EK272" s="202"/>
      <c r="EL272" s="202"/>
      <c r="EM272" s="202"/>
      <c r="EN272" s="202"/>
      <c r="EO272" s="202"/>
      <c r="EP272" s="202"/>
      <c r="EQ272" s="202"/>
      <c r="ER272" s="202"/>
      <c r="ES272" s="202"/>
      <c r="ET272" s="202"/>
      <c r="EU272" s="202"/>
      <c r="EV272" s="202"/>
      <c r="EW272" s="202"/>
      <c r="EX272" s="202"/>
      <c r="EY272" s="202"/>
      <c r="EZ272" s="202"/>
      <c r="FA272" s="202"/>
      <c r="FB272" s="202"/>
      <c r="FC272" s="202"/>
      <c r="FD272" s="202"/>
      <c r="FE272" s="202"/>
      <c r="FF272" s="202"/>
      <c r="FG272" s="202"/>
      <c r="FH272" s="202"/>
      <c r="FI272" s="202"/>
      <c r="FJ272" s="202"/>
      <c r="FK272" s="202"/>
      <c r="FL272" s="202"/>
    </row>
    <row r="273" s="188" customFormat="1" ht="22.5" customHeight="1" spans="1:168">
      <c r="A273" s="212" t="s">
        <v>751</v>
      </c>
      <c r="B273" s="213" t="s">
        <v>282</v>
      </c>
      <c r="C273" s="211">
        <v>1704</v>
      </c>
      <c r="D273" s="214"/>
      <c r="E273" s="214"/>
      <c r="F273" s="214"/>
      <c r="G273" s="214"/>
      <c r="H273" s="214"/>
      <c r="I273" s="214"/>
      <c r="J273" s="214"/>
      <c r="K273" s="214"/>
      <c r="L273" s="214"/>
      <c r="M273" s="214"/>
      <c r="N273" s="214"/>
      <c r="O273" s="214"/>
      <c r="P273" s="214"/>
      <c r="Q273" s="214"/>
      <c r="R273" s="214"/>
      <c r="S273" s="214"/>
      <c r="T273" s="214"/>
      <c r="U273" s="214"/>
      <c r="V273" s="214"/>
      <c r="W273" s="214"/>
      <c r="X273" s="214"/>
      <c r="Y273" s="214"/>
      <c r="Z273" s="214"/>
      <c r="AA273" s="214"/>
      <c r="AB273" s="214"/>
      <c r="AC273" s="214"/>
      <c r="AD273" s="214"/>
      <c r="AE273" s="214"/>
      <c r="AF273" s="214"/>
      <c r="AG273" s="214"/>
      <c r="AH273" s="214"/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/>
      <c r="BB273" s="214"/>
      <c r="BC273" s="214"/>
      <c r="BD273" s="214"/>
      <c r="BE273" s="214"/>
      <c r="BF273" s="214"/>
      <c r="BG273" s="214"/>
      <c r="BH273" s="214"/>
      <c r="BI273" s="214"/>
      <c r="BJ273" s="214"/>
      <c r="BK273" s="214"/>
      <c r="BL273" s="214"/>
      <c r="BM273" s="214"/>
      <c r="BN273" s="214"/>
      <c r="BO273" s="214"/>
      <c r="BP273" s="214"/>
      <c r="BQ273" s="214"/>
      <c r="BR273" s="214"/>
      <c r="BS273" s="214"/>
      <c r="BT273" s="214"/>
      <c r="BU273" s="214"/>
      <c r="BV273" s="214"/>
      <c r="BW273" s="214"/>
      <c r="BX273" s="214"/>
      <c r="BY273" s="214"/>
      <c r="BZ273" s="214"/>
      <c r="CA273" s="214"/>
      <c r="CB273" s="214"/>
      <c r="CC273" s="214"/>
      <c r="CD273" s="214"/>
      <c r="CE273" s="214"/>
      <c r="CF273" s="214"/>
      <c r="CG273" s="214"/>
      <c r="CH273" s="214"/>
      <c r="CI273" s="214"/>
      <c r="CJ273" s="214"/>
      <c r="CK273" s="214"/>
      <c r="CL273" s="214"/>
      <c r="CM273" s="214"/>
      <c r="CN273" s="214"/>
      <c r="CO273" s="214"/>
      <c r="CP273" s="214"/>
      <c r="CQ273" s="214"/>
      <c r="CR273" s="214"/>
      <c r="CS273" s="214"/>
      <c r="CT273" s="214"/>
      <c r="CU273" s="214"/>
      <c r="CV273" s="214"/>
      <c r="CW273" s="214"/>
      <c r="CX273" s="214"/>
      <c r="CY273" s="214"/>
      <c r="CZ273" s="214"/>
      <c r="DA273" s="214"/>
      <c r="DB273" s="214"/>
      <c r="DC273" s="214"/>
      <c r="DD273" s="214"/>
      <c r="DE273" s="214"/>
      <c r="DF273" s="214"/>
      <c r="DG273" s="214"/>
      <c r="DH273" s="214"/>
      <c r="DI273" s="214"/>
      <c r="DJ273" s="214"/>
      <c r="DK273" s="214"/>
      <c r="DL273" s="214"/>
      <c r="DM273" s="214"/>
      <c r="DN273" s="214"/>
      <c r="DO273" s="214"/>
      <c r="DP273" s="214"/>
      <c r="DQ273" s="214"/>
      <c r="DR273" s="214"/>
      <c r="DS273" s="214"/>
      <c r="DT273" s="214"/>
      <c r="DU273" s="214"/>
      <c r="DV273" s="214"/>
      <c r="DW273" s="214"/>
      <c r="DX273" s="214"/>
      <c r="DY273" s="214"/>
      <c r="DZ273" s="214"/>
      <c r="EA273" s="214"/>
      <c r="EB273" s="214"/>
      <c r="EC273" s="214"/>
      <c r="ED273" s="214"/>
      <c r="EE273" s="214"/>
      <c r="EF273" s="214"/>
      <c r="EG273" s="214"/>
      <c r="EH273" s="214"/>
      <c r="EI273" s="214"/>
      <c r="EJ273" s="214"/>
      <c r="EK273" s="214"/>
      <c r="EL273" s="214"/>
      <c r="EM273" s="214"/>
      <c r="EN273" s="214"/>
      <c r="EO273" s="214"/>
      <c r="EP273" s="214"/>
      <c r="EQ273" s="214"/>
      <c r="ER273" s="214"/>
      <c r="ES273" s="214"/>
      <c r="ET273" s="214"/>
      <c r="EU273" s="214"/>
      <c r="EV273" s="214"/>
      <c r="EW273" s="214"/>
      <c r="EX273" s="214"/>
      <c r="EY273" s="214"/>
      <c r="EZ273" s="214"/>
      <c r="FA273" s="214"/>
      <c r="FB273" s="214"/>
      <c r="FC273" s="214"/>
      <c r="FD273" s="214"/>
      <c r="FE273" s="214"/>
      <c r="FF273" s="214"/>
      <c r="FG273" s="214"/>
      <c r="FH273" s="214"/>
      <c r="FI273" s="214"/>
      <c r="FJ273" s="214"/>
      <c r="FK273" s="214"/>
      <c r="FL273" s="214"/>
    </row>
    <row r="274" s="187" customFormat="1" ht="22.5" customHeight="1" spans="1:168">
      <c r="A274" s="209" t="s">
        <v>752</v>
      </c>
      <c r="B274" s="210" t="s">
        <v>753</v>
      </c>
      <c r="C274" s="211">
        <v>50</v>
      </c>
      <c r="D274" s="202"/>
      <c r="E274" s="202"/>
      <c r="F274" s="202"/>
      <c r="G274" s="202"/>
      <c r="H274" s="202"/>
      <c r="I274" s="202"/>
      <c r="J274" s="202"/>
      <c r="K274" s="202"/>
      <c r="L274" s="202"/>
      <c r="M274" s="202"/>
      <c r="N274" s="202"/>
      <c r="O274" s="202"/>
      <c r="P274" s="202"/>
      <c r="Q274" s="202"/>
      <c r="R274" s="202"/>
      <c r="S274" s="202"/>
      <c r="T274" s="202"/>
      <c r="U274" s="202"/>
      <c r="V274" s="202"/>
      <c r="W274" s="202"/>
      <c r="X274" s="202"/>
      <c r="Y274" s="202"/>
      <c r="Z274" s="202"/>
      <c r="AA274" s="202"/>
      <c r="AB274" s="202"/>
      <c r="AC274" s="202"/>
      <c r="AD274" s="202"/>
      <c r="AE274" s="202"/>
      <c r="AF274" s="202"/>
      <c r="AG274" s="202"/>
      <c r="AH274" s="202"/>
      <c r="AI274" s="202"/>
      <c r="AJ274" s="202"/>
      <c r="AK274" s="202"/>
      <c r="AL274" s="202"/>
      <c r="AM274" s="202"/>
      <c r="AN274" s="202"/>
      <c r="AO274" s="202"/>
      <c r="AP274" s="202"/>
      <c r="AQ274" s="202"/>
      <c r="AR274" s="202"/>
      <c r="AS274" s="202"/>
      <c r="AT274" s="202"/>
      <c r="AU274" s="202"/>
      <c r="AV274" s="202"/>
      <c r="AW274" s="202"/>
      <c r="AX274" s="202"/>
      <c r="AY274" s="202"/>
      <c r="AZ274" s="202"/>
      <c r="BA274" s="202"/>
      <c r="BB274" s="202"/>
      <c r="BC274" s="202"/>
      <c r="BD274" s="202"/>
      <c r="BE274" s="202"/>
      <c r="BF274" s="202"/>
      <c r="BG274" s="202"/>
      <c r="BH274" s="202"/>
      <c r="BI274" s="202"/>
      <c r="BJ274" s="202"/>
      <c r="BK274" s="202"/>
      <c r="BL274" s="202"/>
      <c r="BM274" s="202"/>
      <c r="BN274" s="202"/>
      <c r="BO274" s="202"/>
      <c r="BP274" s="202"/>
      <c r="BQ274" s="202"/>
      <c r="BR274" s="202"/>
      <c r="BS274" s="202"/>
      <c r="BT274" s="202"/>
      <c r="BU274" s="202"/>
      <c r="BV274" s="202"/>
      <c r="BW274" s="202"/>
      <c r="BX274" s="202"/>
      <c r="BY274" s="202"/>
      <c r="BZ274" s="202"/>
      <c r="CA274" s="202"/>
      <c r="CB274" s="202"/>
      <c r="CC274" s="202"/>
      <c r="CD274" s="202"/>
      <c r="CE274" s="202"/>
      <c r="CF274" s="202"/>
      <c r="CG274" s="202"/>
      <c r="CH274" s="202"/>
      <c r="CI274" s="202"/>
      <c r="CJ274" s="202"/>
      <c r="CK274" s="202"/>
      <c r="CL274" s="202"/>
      <c r="CM274" s="202"/>
      <c r="CN274" s="202"/>
      <c r="CO274" s="202"/>
      <c r="CP274" s="202"/>
      <c r="CQ274" s="202"/>
      <c r="CR274" s="202"/>
      <c r="CS274" s="202"/>
      <c r="CT274" s="202"/>
      <c r="CU274" s="202"/>
      <c r="CV274" s="202"/>
      <c r="CW274" s="202"/>
      <c r="CX274" s="202"/>
      <c r="CY274" s="202"/>
      <c r="CZ274" s="202"/>
      <c r="DA274" s="202"/>
      <c r="DB274" s="202"/>
      <c r="DC274" s="202"/>
      <c r="DD274" s="202"/>
      <c r="DE274" s="202"/>
      <c r="DF274" s="202"/>
      <c r="DG274" s="202"/>
      <c r="DH274" s="202"/>
      <c r="DI274" s="202"/>
      <c r="DJ274" s="202"/>
      <c r="DK274" s="202"/>
      <c r="DL274" s="202"/>
      <c r="DM274" s="202"/>
      <c r="DN274" s="202"/>
      <c r="DO274" s="202"/>
      <c r="DP274" s="202"/>
      <c r="DQ274" s="202"/>
      <c r="DR274" s="202"/>
      <c r="DS274" s="202"/>
      <c r="DT274" s="202"/>
      <c r="DU274" s="202"/>
      <c r="DV274" s="202"/>
      <c r="DW274" s="202"/>
      <c r="DX274" s="202"/>
      <c r="DY274" s="202"/>
      <c r="DZ274" s="202"/>
      <c r="EA274" s="202"/>
      <c r="EB274" s="202"/>
      <c r="EC274" s="202"/>
      <c r="ED274" s="202"/>
      <c r="EE274" s="202"/>
      <c r="EF274" s="202"/>
      <c r="EG274" s="202"/>
      <c r="EH274" s="202"/>
      <c r="EI274" s="202"/>
      <c r="EJ274" s="202"/>
      <c r="EK274" s="202"/>
      <c r="EL274" s="202"/>
      <c r="EM274" s="202"/>
      <c r="EN274" s="202"/>
      <c r="EO274" s="202"/>
      <c r="EP274" s="202"/>
      <c r="EQ274" s="202"/>
      <c r="ER274" s="202"/>
      <c r="ES274" s="202"/>
      <c r="ET274" s="202"/>
      <c r="EU274" s="202"/>
      <c r="EV274" s="202"/>
      <c r="EW274" s="202"/>
      <c r="EX274" s="202"/>
      <c r="EY274" s="202"/>
      <c r="EZ274" s="202"/>
      <c r="FA274" s="202"/>
      <c r="FB274" s="202"/>
      <c r="FC274" s="202"/>
      <c r="FD274" s="202"/>
      <c r="FE274" s="202"/>
      <c r="FF274" s="202"/>
      <c r="FG274" s="202"/>
      <c r="FH274" s="202"/>
      <c r="FI274" s="202"/>
      <c r="FJ274" s="202"/>
      <c r="FK274" s="202"/>
      <c r="FL274" s="202"/>
    </row>
    <row r="275" s="187" customFormat="1" ht="22.5" customHeight="1" spans="1:168">
      <c r="A275" s="215" t="s">
        <v>754</v>
      </c>
      <c r="B275" s="216" t="s">
        <v>755</v>
      </c>
      <c r="C275" s="211">
        <v>15</v>
      </c>
      <c r="D275" s="202"/>
      <c r="E275" s="202"/>
      <c r="F275" s="202"/>
      <c r="G275" s="202"/>
      <c r="H275" s="202"/>
      <c r="I275" s="202"/>
      <c r="J275" s="202"/>
      <c r="K275" s="202"/>
      <c r="L275" s="202"/>
      <c r="M275" s="202"/>
      <c r="N275" s="202"/>
      <c r="O275" s="202"/>
      <c r="P275" s="202"/>
      <c r="Q275" s="202"/>
      <c r="R275" s="202"/>
      <c r="S275" s="202"/>
      <c r="T275" s="202"/>
      <c r="U275" s="202"/>
      <c r="V275" s="202"/>
      <c r="W275" s="202"/>
      <c r="X275" s="202"/>
      <c r="Y275" s="202"/>
      <c r="Z275" s="202"/>
      <c r="AA275" s="202"/>
      <c r="AB275" s="202"/>
      <c r="AC275" s="202"/>
      <c r="AD275" s="202"/>
      <c r="AE275" s="202"/>
      <c r="AF275" s="202"/>
      <c r="AG275" s="202"/>
      <c r="AH275" s="202"/>
      <c r="AI275" s="202"/>
      <c r="AJ275" s="202"/>
      <c r="AK275" s="202"/>
      <c r="AL275" s="202"/>
      <c r="AM275" s="202"/>
      <c r="AN275" s="202"/>
      <c r="AO275" s="202"/>
      <c r="AP275" s="202"/>
      <c r="AQ275" s="202"/>
      <c r="AR275" s="202"/>
      <c r="AS275" s="202"/>
      <c r="AT275" s="202"/>
      <c r="AU275" s="202"/>
      <c r="AV275" s="202"/>
      <c r="AW275" s="202"/>
      <c r="AX275" s="202"/>
      <c r="AY275" s="202"/>
      <c r="AZ275" s="202"/>
      <c r="BA275" s="202"/>
      <c r="BB275" s="202"/>
      <c r="BC275" s="202"/>
      <c r="BD275" s="202"/>
      <c r="BE275" s="202"/>
      <c r="BF275" s="202"/>
      <c r="BG275" s="202"/>
      <c r="BH275" s="202"/>
      <c r="BI275" s="202"/>
      <c r="BJ275" s="202"/>
      <c r="BK275" s="202"/>
      <c r="BL275" s="202"/>
      <c r="BM275" s="202"/>
      <c r="BN275" s="202"/>
      <c r="BO275" s="202"/>
      <c r="BP275" s="202"/>
      <c r="BQ275" s="202"/>
      <c r="BR275" s="202"/>
      <c r="BS275" s="202"/>
      <c r="BT275" s="202"/>
      <c r="BU275" s="202"/>
      <c r="BV275" s="202"/>
      <c r="BW275" s="202"/>
      <c r="BX275" s="202"/>
      <c r="BY275" s="202"/>
      <c r="BZ275" s="202"/>
      <c r="CA275" s="202"/>
      <c r="CB275" s="202"/>
      <c r="CC275" s="202"/>
      <c r="CD275" s="202"/>
      <c r="CE275" s="202"/>
      <c r="CF275" s="202"/>
      <c r="CG275" s="202"/>
      <c r="CH275" s="202"/>
      <c r="CI275" s="202"/>
      <c r="CJ275" s="202"/>
      <c r="CK275" s="202"/>
      <c r="CL275" s="202"/>
      <c r="CM275" s="202"/>
      <c r="CN275" s="202"/>
      <c r="CO275" s="202"/>
      <c r="CP275" s="202"/>
      <c r="CQ275" s="202"/>
      <c r="CR275" s="202"/>
      <c r="CS275" s="202"/>
      <c r="CT275" s="202"/>
      <c r="CU275" s="202"/>
      <c r="CV275" s="202"/>
      <c r="CW275" s="202"/>
      <c r="CX275" s="202"/>
      <c r="CY275" s="202"/>
      <c r="CZ275" s="202"/>
      <c r="DA275" s="202"/>
      <c r="DB275" s="202"/>
      <c r="DC275" s="202"/>
      <c r="DD275" s="202"/>
      <c r="DE275" s="202"/>
      <c r="DF275" s="202"/>
      <c r="DG275" s="202"/>
      <c r="DH275" s="202"/>
      <c r="DI275" s="202"/>
      <c r="DJ275" s="202"/>
      <c r="DK275" s="202"/>
      <c r="DL275" s="202"/>
      <c r="DM275" s="202"/>
      <c r="DN275" s="202"/>
      <c r="DO275" s="202"/>
      <c r="DP275" s="202"/>
      <c r="DQ275" s="202"/>
      <c r="DR275" s="202"/>
      <c r="DS275" s="202"/>
      <c r="DT275" s="202"/>
      <c r="DU275" s="202"/>
      <c r="DV275" s="202"/>
      <c r="DW275" s="202"/>
      <c r="DX275" s="202"/>
      <c r="DY275" s="202"/>
      <c r="DZ275" s="202"/>
      <c r="EA275" s="202"/>
      <c r="EB275" s="202"/>
      <c r="EC275" s="202"/>
      <c r="ED275" s="202"/>
      <c r="EE275" s="202"/>
      <c r="EF275" s="202"/>
      <c r="EG275" s="202"/>
      <c r="EH275" s="202"/>
      <c r="EI275" s="202"/>
      <c r="EJ275" s="202"/>
      <c r="EK275" s="202"/>
      <c r="EL275" s="202"/>
      <c r="EM275" s="202"/>
      <c r="EN275" s="202"/>
      <c r="EO275" s="202"/>
      <c r="EP275" s="202"/>
      <c r="EQ275" s="202"/>
      <c r="ER275" s="202"/>
      <c r="ES275" s="202"/>
      <c r="ET275" s="202"/>
      <c r="EU275" s="202"/>
      <c r="EV275" s="202"/>
      <c r="EW275" s="202"/>
      <c r="EX275" s="202"/>
      <c r="EY275" s="202"/>
      <c r="EZ275" s="202"/>
      <c r="FA275" s="202"/>
      <c r="FB275" s="202"/>
      <c r="FC275" s="202"/>
      <c r="FD275" s="202"/>
      <c r="FE275" s="202"/>
      <c r="FF275" s="202"/>
      <c r="FG275" s="202"/>
      <c r="FH275" s="202"/>
      <c r="FI275" s="202"/>
      <c r="FJ275" s="202"/>
      <c r="FK275" s="202"/>
      <c r="FL275" s="202"/>
    </row>
    <row r="276" s="187" customFormat="1" ht="22.5" customHeight="1" spans="1:168">
      <c r="A276" s="209" t="s">
        <v>756</v>
      </c>
      <c r="B276" s="210" t="s">
        <v>757</v>
      </c>
      <c r="C276" s="211">
        <v>1127</v>
      </c>
      <c r="D276" s="202"/>
      <c r="E276" s="202"/>
      <c r="F276" s="202"/>
      <c r="G276" s="202"/>
      <c r="H276" s="202"/>
      <c r="I276" s="202"/>
      <c r="J276" s="202"/>
      <c r="K276" s="202"/>
      <c r="L276" s="202"/>
      <c r="M276" s="202"/>
      <c r="N276" s="202"/>
      <c r="O276" s="202"/>
      <c r="P276" s="202"/>
      <c r="Q276" s="202"/>
      <c r="R276" s="202"/>
      <c r="S276" s="202"/>
      <c r="T276" s="202"/>
      <c r="U276" s="202"/>
      <c r="V276" s="202"/>
      <c r="W276" s="202"/>
      <c r="X276" s="202"/>
      <c r="Y276" s="202"/>
      <c r="Z276" s="202"/>
      <c r="AA276" s="202"/>
      <c r="AB276" s="202"/>
      <c r="AC276" s="202"/>
      <c r="AD276" s="202"/>
      <c r="AE276" s="202"/>
      <c r="AF276" s="202"/>
      <c r="AG276" s="202"/>
      <c r="AH276" s="202"/>
      <c r="AI276" s="202"/>
      <c r="AJ276" s="202"/>
      <c r="AK276" s="202"/>
      <c r="AL276" s="202"/>
      <c r="AM276" s="202"/>
      <c r="AN276" s="202"/>
      <c r="AO276" s="202"/>
      <c r="AP276" s="202"/>
      <c r="AQ276" s="202"/>
      <c r="AR276" s="202"/>
      <c r="AS276" s="202"/>
      <c r="AT276" s="202"/>
      <c r="AU276" s="202"/>
      <c r="AV276" s="202"/>
      <c r="AW276" s="202"/>
      <c r="AX276" s="202"/>
      <c r="AY276" s="202"/>
      <c r="AZ276" s="202"/>
      <c r="BA276" s="202"/>
      <c r="BB276" s="202"/>
      <c r="BC276" s="202"/>
      <c r="BD276" s="202"/>
      <c r="BE276" s="202"/>
      <c r="BF276" s="202"/>
      <c r="BG276" s="202"/>
      <c r="BH276" s="202"/>
      <c r="BI276" s="202"/>
      <c r="BJ276" s="202"/>
      <c r="BK276" s="202"/>
      <c r="BL276" s="202"/>
      <c r="BM276" s="202"/>
      <c r="BN276" s="202"/>
      <c r="BO276" s="202"/>
      <c r="BP276" s="202"/>
      <c r="BQ276" s="202"/>
      <c r="BR276" s="202"/>
      <c r="BS276" s="202"/>
      <c r="BT276" s="202"/>
      <c r="BU276" s="202"/>
      <c r="BV276" s="202"/>
      <c r="BW276" s="202"/>
      <c r="BX276" s="202"/>
      <c r="BY276" s="202"/>
      <c r="BZ276" s="202"/>
      <c r="CA276" s="202"/>
      <c r="CB276" s="202"/>
      <c r="CC276" s="202"/>
      <c r="CD276" s="202"/>
      <c r="CE276" s="202"/>
      <c r="CF276" s="202"/>
      <c r="CG276" s="202"/>
      <c r="CH276" s="202"/>
      <c r="CI276" s="202"/>
      <c r="CJ276" s="202"/>
      <c r="CK276" s="202"/>
      <c r="CL276" s="202"/>
      <c r="CM276" s="202"/>
      <c r="CN276" s="202"/>
      <c r="CO276" s="202"/>
      <c r="CP276" s="202"/>
      <c r="CQ276" s="202"/>
      <c r="CR276" s="202"/>
      <c r="CS276" s="202"/>
      <c r="CT276" s="202"/>
      <c r="CU276" s="202"/>
      <c r="CV276" s="202"/>
      <c r="CW276" s="202"/>
      <c r="CX276" s="202"/>
      <c r="CY276" s="202"/>
      <c r="CZ276" s="202"/>
      <c r="DA276" s="202"/>
      <c r="DB276" s="202"/>
      <c r="DC276" s="202"/>
      <c r="DD276" s="202"/>
      <c r="DE276" s="202"/>
      <c r="DF276" s="202"/>
      <c r="DG276" s="202"/>
      <c r="DH276" s="202"/>
      <c r="DI276" s="202"/>
      <c r="DJ276" s="202"/>
      <c r="DK276" s="202"/>
      <c r="DL276" s="202"/>
      <c r="DM276" s="202"/>
      <c r="DN276" s="202"/>
      <c r="DO276" s="202"/>
      <c r="DP276" s="202"/>
      <c r="DQ276" s="202"/>
      <c r="DR276" s="202"/>
      <c r="DS276" s="202"/>
      <c r="DT276" s="202"/>
      <c r="DU276" s="202"/>
      <c r="DV276" s="202"/>
      <c r="DW276" s="202"/>
      <c r="DX276" s="202"/>
      <c r="DY276" s="202"/>
      <c r="DZ276" s="202"/>
      <c r="EA276" s="202"/>
      <c r="EB276" s="202"/>
      <c r="EC276" s="202"/>
      <c r="ED276" s="202"/>
      <c r="EE276" s="202"/>
      <c r="EF276" s="202"/>
      <c r="EG276" s="202"/>
      <c r="EH276" s="202"/>
      <c r="EI276" s="202"/>
      <c r="EJ276" s="202"/>
      <c r="EK276" s="202"/>
      <c r="EL276" s="202"/>
      <c r="EM276" s="202"/>
      <c r="EN276" s="202"/>
      <c r="EO276" s="202"/>
      <c r="EP276" s="202"/>
      <c r="EQ276" s="202"/>
      <c r="ER276" s="202"/>
      <c r="ES276" s="202"/>
      <c r="ET276" s="202"/>
      <c r="EU276" s="202"/>
      <c r="EV276" s="202"/>
      <c r="EW276" s="202"/>
      <c r="EX276" s="202"/>
      <c r="EY276" s="202"/>
      <c r="EZ276" s="202"/>
      <c r="FA276" s="202"/>
      <c r="FB276" s="202"/>
      <c r="FC276" s="202"/>
      <c r="FD276" s="202"/>
      <c r="FE276" s="202"/>
      <c r="FF276" s="202"/>
      <c r="FG276" s="202"/>
      <c r="FH276" s="202"/>
      <c r="FI276" s="202"/>
      <c r="FJ276" s="202"/>
      <c r="FK276" s="202"/>
      <c r="FL276" s="202"/>
    </row>
    <row r="277" s="187" customFormat="1" ht="22.5" customHeight="1" spans="1:168">
      <c r="A277" s="209" t="s">
        <v>758</v>
      </c>
      <c r="B277" s="210" t="s">
        <v>759</v>
      </c>
      <c r="C277" s="211">
        <v>350</v>
      </c>
      <c r="D277" s="202"/>
      <c r="E277" s="202"/>
      <c r="F277" s="202"/>
      <c r="G277" s="202"/>
      <c r="H277" s="202"/>
      <c r="I277" s="202"/>
      <c r="J277" s="202"/>
      <c r="K277" s="202"/>
      <c r="L277" s="202"/>
      <c r="M277" s="202"/>
      <c r="N277" s="202"/>
      <c r="O277" s="202"/>
      <c r="P277" s="202"/>
      <c r="Q277" s="202"/>
      <c r="R277" s="202"/>
      <c r="S277" s="202"/>
      <c r="T277" s="202"/>
      <c r="U277" s="202"/>
      <c r="V277" s="202"/>
      <c r="W277" s="202"/>
      <c r="X277" s="202"/>
      <c r="Y277" s="202"/>
      <c r="Z277" s="202"/>
      <c r="AA277" s="202"/>
      <c r="AB277" s="202"/>
      <c r="AC277" s="202"/>
      <c r="AD277" s="202"/>
      <c r="AE277" s="202"/>
      <c r="AF277" s="202"/>
      <c r="AG277" s="202"/>
      <c r="AH277" s="202"/>
      <c r="AI277" s="202"/>
      <c r="AJ277" s="202"/>
      <c r="AK277" s="202"/>
      <c r="AL277" s="202"/>
      <c r="AM277" s="202"/>
      <c r="AN277" s="202"/>
      <c r="AO277" s="202"/>
      <c r="AP277" s="202"/>
      <c r="AQ277" s="202"/>
      <c r="AR277" s="202"/>
      <c r="AS277" s="202"/>
      <c r="AT277" s="202"/>
      <c r="AU277" s="202"/>
      <c r="AV277" s="202"/>
      <c r="AW277" s="202"/>
      <c r="AX277" s="202"/>
      <c r="AY277" s="202"/>
      <c r="AZ277" s="202"/>
      <c r="BA277" s="202"/>
      <c r="BB277" s="202"/>
      <c r="BC277" s="202"/>
      <c r="BD277" s="202"/>
      <c r="BE277" s="202"/>
      <c r="BF277" s="202"/>
      <c r="BG277" s="202"/>
      <c r="BH277" s="202"/>
      <c r="BI277" s="202"/>
      <c r="BJ277" s="202"/>
      <c r="BK277" s="202"/>
      <c r="BL277" s="202"/>
      <c r="BM277" s="202"/>
      <c r="BN277" s="202"/>
      <c r="BO277" s="202"/>
      <c r="BP277" s="202"/>
      <c r="BQ277" s="202"/>
      <c r="BR277" s="202"/>
      <c r="BS277" s="202"/>
      <c r="BT277" s="202"/>
      <c r="BU277" s="202"/>
      <c r="BV277" s="202"/>
      <c r="BW277" s="202"/>
      <c r="BX277" s="202"/>
      <c r="BY277" s="202"/>
      <c r="BZ277" s="202"/>
      <c r="CA277" s="202"/>
      <c r="CB277" s="202"/>
      <c r="CC277" s="202"/>
      <c r="CD277" s="202"/>
      <c r="CE277" s="202"/>
      <c r="CF277" s="202"/>
      <c r="CG277" s="202"/>
      <c r="CH277" s="202"/>
      <c r="CI277" s="202"/>
      <c r="CJ277" s="202"/>
      <c r="CK277" s="202"/>
      <c r="CL277" s="202"/>
      <c r="CM277" s="202"/>
      <c r="CN277" s="202"/>
      <c r="CO277" s="202"/>
      <c r="CP277" s="202"/>
      <c r="CQ277" s="202"/>
      <c r="CR277" s="202"/>
      <c r="CS277" s="202"/>
      <c r="CT277" s="202"/>
      <c r="CU277" s="202"/>
      <c r="CV277" s="202"/>
      <c r="CW277" s="202"/>
      <c r="CX277" s="202"/>
      <c r="CY277" s="202"/>
      <c r="CZ277" s="202"/>
      <c r="DA277" s="202"/>
      <c r="DB277" s="202"/>
      <c r="DC277" s="202"/>
      <c r="DD277" s="202"/>
      <c r="DE277" s="202"/>
      <c r="DF277" s="202"/>
      <c r="DG277" s="202"/>
      <c r="DH277" s="202"/>
      <c r="DI277" s="202"/>
      <c r="DJ277" s="202"/>
      <c r="DK277" s="202"/>
      <c r="DL277" s="202"/>
      <c r="DM277" s="202"/>
      <c r="DN277" s="202"/>
      <c r="DO277" s="202"/>
      <c r="DP277" s="202"/>
      <c r="DQ277" s="202"/>
      <c r="DR277" s="202"/>
      <c r="DS277" s="202"/>
      <c r="DT277" s="202"/>
      <c r="DU277" s="202"/>
      <c r="DV277" s="202"/>
      <c r="DW277" s="202"/>
      <c r="DX277" s="202"/>
      <c r="DY277" s="202"/>
      <c r="DZ277" s="202"/>
      <c r="EA277" s="202"/>
      <c r="EB277" s="202"/>
      <c r="EC277" s="202"/>
      <c r="ED277" s="202"/>
      <c r="EE277" s="202"/>
      <c r="EF277" s="202"/>
      <c r="EG277" s="202"/>
      <c r="EH277" s="202"/>
      <c r="EI277" s="202"/>
      <c r="EJ277" s="202"/>
      <c r="EK277" s="202"/>
      <c r="EL277" s="202"/>
      <c r="EM277" s="202"/>
      <c r="EN277" s="202"/>
      <c r="EO277" s="202"/>
      <c r="EP277" s="202"/>
      <c r="EQ277" s="202"/>
      <c r="ER277" s="202"/>
      <c r="ES277" s="202"/>
      <c r="ET277" s="202"/>
      <c r="EU277" s="202"/>
      <c r="EV277" s="202"/>
      <c r="EW277" s="202"/>
      <c r="EX277" s="202"/>
      <c r="EY277" s="202"/>
      <c r="EZ277" s="202"/>
      <c r="FA277" s="202"/>
      <c r="FB277" s="202"/>
      <c r="FC277" s="202"/>
      <c r="FD277" s="202"/>
      <c r="FE277" s="202"/>
      <c r="FF277" s="202"/>
      <c r="FG277" s="202"/>
      <c r="FH277" s="202"/>
      <c r="FI277" s="202"/>
      <c r="FJ277" s="202"/>
      <c r="FK277" s="202"/>
      <c r="FL277" s="202"/>
    </row>
    <row r="278" s="187" customFormat="1" ht="22.5" customHeight="1" spans="1:168">
      <c r="A278" s="209" t="s">
        <v>760</v>
      </c>
      <c r="B278" s="210" t="s">
        <v>761</v>
      </c>
      <c r="C278" s="211">
        <v>52</v>
      </c>
      <c r="D278" s="202"/>
      <c r="E278" s="202"/>
      <c r="F278" s="202"/>
      <c r="G278" s="202"/>
      <c r="H278" s="202"/>
      <c r="I278" s="202"/>
      <c r="J278" s="202"/>
      <c r="K278" s="202"/>
      <c r="L278" s="202"/>
      <c r="M278" s="202"/>
      <c r="N278" s="202"/>
      <c r="O278" s="202"/>
      <c r="P278" s="202"/>
      <c r="Q278" s="202"/>
      <c r="R278" s="202"/>
      <c r="S278" s="202"/>
      <c r="T278" s="202"/>
      <c r="U278" s="202"/>
      <c r="V278" s="202"/>
      <c r="W278" s="202"/>
      <c r="X278" s="202"/>
      <c r="Y278" s="202"/>
      <c r="Z278" s="202"/>
      <c r="AA278" s="202"/>
      <c r="AB278" s="202"/>
      <c r="AC278" s="202"/>
      <c r="AD278" s="202"/>
      <c r="AE278" s="202"/>
      <c r="AF278" s="202"/>
      <c r="AG278" s="202"/>
      <c r="AH278" s="202"/>
      <c r="AI278" s="202"/>
      <c r="AJ278" s="202"/>
      <c r="AK278" s="202"/>
      <c r="AL278" s="202"/>
      <c r="AM278" s="202"/>
      <c r="AN278" s="202"/>
      <c r="AO278" s="202"/>
      <c r="AP278" s="202"/>
      <c r="AQ278" s="202"/>
      <c r="AR278" s="202"/>
      <c r="AS278" s="202"/>
      <c r="AT278" s="202"/>
      <c r="AU278" s="202"/>
      <c r="AV278" s="202"/>
      <c r="AW278" s="202"/>
      <c r="AX278" s="202"/>
      <c r="AY278" s="202"/>
      <c r="AZ278" s="202"/>
      <c r="BA278" s="202"/>
      <c r="BB278" s="202"/>
      <c r="BC278" s="202"/>
      <c r="BD278" s="202"/>
      <c r="BE278" s="202"/>
      <c r="BF278" s="202"/>
      <c r="BG278" s="202"/>
      <c r="BH278" s="202"/>
      <c r="BI278" s="202"/>
      <c r="BJ278" s="202"/>
      <c r="BK278" s="202"/>
      <c r="BL278" s="202"/>
      <c r="BM278" s="202"/>
      <c r="BN278" s="202"/>
      <c r="BO278" s="202"/>
      <c r="BP278" s="202"/>
      <c r="BQ278" s="202"/>
      <c r="BR278" s="202"/>
      <c r="BS278" s="202"/>
      <c r="BT278" s="202"/>
      <c r="BU278" s="202"/>
      <c r="BV278" s="202"/>
      <c r="BW278" s="202"/>
      <c r="BX278" s="202"/>
      <c r="BY278" s="202"/>
      <c r="BZ278" s="202"/>
      <c r="CA278" s="202"/>
      <c r="CB278" s="202"/>
      <c r="CC278" s="202"/>
      <c r="CD278" s="202"/>
      <c r="CE278" s="202"/>
      <c r="CF278" s="202"/>
      <c r="CG278" s="202"/>
      <c r="CH278" s="202"/>
      <c r="CI278" s="202"/>
      <c r="CJ278" s="202"/>
      <c r="CK278" s="202"/>
      <c r="CL278" s="202"/>
      <c r="CM278" s="202"/>
      <c r="CN278" s="202"/>
      <c r="CO278" s="202"/>
      <c r="CP278" s="202"/>
      <c r="CQ278" s="202"/>
      <c r="CR278" s="202"/>
      <c r="CS278" s="202"/>
      <c r="CT278" s="202"/>
      <c r="CU278" s="202"/>
      <c r="CV278" s="202"/>
      <c r="CW278" s="202"/>
      <c r="CX278" s="202"/>
      <c r="CY278" s="202"/>
      <c r="CZ278" s="202"/>
      <c r="DA278" s="202"/>
      <c r="DB278" s="202"/>
      <c r="DC278" s="202"/>
      <c r="DD278" s="202"/>
      <c r="DE278" s="202"/>
      <c r="DF278" s="202"/>
      <c r="DG278" s="202"/>
      <c r="DH278" s="202"/>
      <c r="DI278" s="202"/>
      <c r="DJ278" s="202"/>
      <c r="DK278" s="202"/>
      <c r="DL278" s="202"/>
      <c r="DM278" s="202"/>
      <c r="DN278" s="202"/>
      <c r="DO278" s="202"/>
      <c r="DP278" s="202"/>
      <c r="DQ278" s="202"/>
      <c r="DR278" s="202"/>
      <c r="DS278" s="202"/>
      <c r="DT278" s="202"/>
      <c r="DU278" s="202"/>
      <c r="DV278" s="202"/>
      <c r="DW278" s="202"/>
      <c r="DX278" s="202"/>
      <c r="DY278" s="202"/>
      <c r="DZ278" s="202"/>
      <c r="EA278" s="202"/>
      <c r="EB278" s="202"/>
      <c r="EC278" s="202"/>
      <c r="ED278" s="202"/>
      <c r="EE278" s="202"/>
      <c r="EF278" s="202"/>
      <c r="EG278" s="202"/>
      <c r="EH278" s="202"/>
      <c r="EI278" s="202"/>
      <c r="EJ278" s="202"/>
      <c r="EK278" s="202"/>
      <c r="EL278" s="202"/>
      <c r="EM278" s="202"/>
      <c r="EN278" s="202"/>
      <c r="EO278" s="202"/>
      <c r="EP278" s="202"/>
      <c r="EQ278" s="202"/>
      <c r="ER278" s="202"/>
      <c r="ES278" s="202"/>
      <c r="ET278" s="202"/>
      <c r="EU278" s="202"/>
      <c r="EV278" s="202"/>
      <c r="EW278" s="202"/>
      <c r="EX278" s="202"/>
      <c r="EY278" s="202"/>
      <c r="EZ278" s="202"/>
      <c r="FA278" s="202"/>
      <c r="FB278" s="202"/>
      <c r="FC278" s="202"/>
      <c r="FD278" s="202"/>
      <c r="FE278" s="202"/>
      <c r="FF278" s="202"/>
      <c r="FG278" s="202"/>
      <c r="FH278" s="202"/>
      <c r="FI278" s="202"/>
      <c r="FJ278" s="202"/>
      <c r="FK278" s="202"/>
      <c r="FL278" s="202"/>
    </row>
    <row r="279" s="187" customFormat="1" ht="22.5" customHeight="1" spans="1:168">
      <c r="A279" s="215" t="s">
        <v>762</v>
      </c>
      <c r="B279" s="216" t="s">
        <v>763</v>
      </c>
      <c r="C279" s="211">
        <v>730</v>
      </c>
      <c r="D279" s="202"/>
      <c r="E279" s="202"/>
      <c r="F279" s="202"/>
      <c r="G279" s="202"/>
      <c r="H279" s="202"/>
      <c r="I279" s="202"/>
      <c r="J279" s="202"/>
      <c r="K279" s="202"/>
      <c r="L279" s="202"/>
      <c r="M279" s="202"/>
      <c r="N279" s="202"/>
      <c r="O279" s="202"/>
      <c r="P279" s="202"/>
      <c r="Q279" s="202"/>
      <c r="R279" s="202"/>
      <c r="S279" s="202"/>
      <c r="T279" s="202"/>
      <c r="U279" s="202"/>
      <c r="V279" s="202"/>
      <c r="W279" s="202"/>
      <c r="X279" s="202"/>
      <c r="Y279" s="202"/>
      <c r="Z279" s="202"/>
      <c r="AA279" s="202"/>
      <c r="AB279" s="202"/>
      <c r="AC279" s="202"/>
      <c r="AD279" s="202"/>
      <c r="AE279" s="202"/>
      <c r="AF279" s="202"/>
      <c r="AG279" s="202"/>
      <c r="AH279" s="202"/>
      <c r="AI279" s="202"/>
      <c r="AJ279" s="202"/>
      <c r="AK279" s="202"/>
      <c r="AL279" s="202"/>
      <c r="AM279" s="202"/>
      <c r="AN279" s="202"/>
      <c r="AO279" s="202"/>
      <c r="AP279" s="202"/>
      <c r="AQ279" s="202"/>
      <c r="AR279" s="202"/>
      <c r="AS279" s="202"/>
      <c r="AT279" s="202"/>
      <c r="AU279" s="202"/>
      <c r="AV279" s="202"/>
      <c r="AW279" s="202"/>
      <c r="AX279" s="202"/>
      <c r="AY279" s="202"/>
      <c r="AZ279" s="202"/>
      <c r="BA279" s="202"/>
      <c r="BB279" s="202"/>
      <c r="BC279" s="202"/>
      <c r="BD279" s="202"/>
      <c r="BE279" s="202"/>
      <c r="BF279" s="202"/>
      <c r="BG279" s="202"/>
      <c r="BH279" s="202"/>
      <c r="BI279" s="202"/>
      <c r="BJ279" s="202"/>
      <c r="BK279" s="202"/>
      <c r="BL279" s="202"/>
      <c r="BM279" s="202"/>
      <c r="BN279" s="202"/>
      <c r="BO279" s="202"/>
      <c r="BP279" s="202"/>
      <c r="BQ279" s="202"/>
      <c r="BR279" s="202"/>
      <c r="BS279" s="202"/>
      <c r="BT279" s="202"/>
      <c r="BU279" s="202"/>
      <c r="BV279" s="202"/>
      <c r="BW279" s="202"/>
      <c r="BX279" s="202"/>
      <c r="BY279" s="202"/>
      <c r="BZ279" s="202"/>
      <c r="CA279" s="202"/>
      <c r="CB279" s="202"/>
      <c r="CC279" s="202"/>
      <c r="CD279" s="202"/>
      <c r="CE279" s="202"/>
      <c r="CF279" s="202"/>
      <c r="CG279" s="202"/>
      <c r="CH279" s="202"/>
      <c r="CI279" s="202"/>
      <c r="CJ279" s="202"/>
      <c r="CK279" s="202"/>
      <c r="CL279" s="202"/>
      <c r="CM279" s="202"/>
      <c r="CN279" s="202"/>
      <c r="CO279" s="202"/>
      <c r="CP279" s="202"/>
      <c r="CQ279" s="202"/>
      <c r="CR279" s="202"/>
      <c r="CS279" s="202"/>
      <c r="CT279" s="202"/>
      <c r="CU279" s="202"/>
      <c r="CV279" s="202"/>
      <c r="CW279" s="202"/>
      <c r="CX279" s="202"/>
      <c r="CY279" s="202"/>
      <c r="CZ279" s="202"/>
      <c r="DA279" s="202"/>
      <c r="DB279" s="202"/>
      <c r="DC279" s="202"/>
      <c r="DD279" s="202"/>
      <c r="DE279" s="202"/>
      <c r="DF279" s="202"/>
      <c r="DG279" s="202"/>
      <c r="DH279" s="202"/>
      <c r="DI279" s="202"/>
      <c r="DJ279" s="202"/>
      <c r="DK279" s="202"/>
      <c r="DL279" s="202"/>
      <c r="DM279" s="202"/>
      <c r="DN279" s="202"/>
      <c r="DO279" s="202"/>
      <c r="DP279" s="202"/>
      <c r="DQ279" s="202"/>
      <c r="DR279" s="202"/>
      <c r="DS279" s="202"/>
      <c r="DT279" s="202"/>
      <c r="DU279" s="202"/>
      <c r="DV279" s="202"/>
      <c r="DW279" s="202"/>
      <c r="DX279" s="202"/>
      <c r="DY279" s="202"/>
      <c r="DZ279" s="202"/>
      <c r="EA279" s="202"/>
      <c r="EB279" s="202"/>
      <c r="EC279" s="202"/>
      <c r="ED279" s="202"/>
      <c r="EE279" s="202"/>
      <c r="EF279" s="202"/>
      <c r="EG279" s="202"/>
      <c r="EH279" s="202"/>
      <c r="EI279" s="202"/>
      <c r="EJ279" s="202"/>
      <c r="EK279" s="202"/>
      <c r="EL279" s="202"/>
      <c r="EM279" s="202"/>
      <c r="EN279" s="202"/>
      <c r="EO279" s="202"/>
      <c r="EP279" s="202"/>
      <c r="EQ279" s="202"/>
      <c r="ER279" s="202"/>
      <c r="ES279" s="202"/>
      <c r="ET279" s="202"/>
      <c r="EU279" s="202"/>
      <c r="EV279" s="202"/>
      <c r="EW279" s="202"/>
      <c r="EX279" s="202"/>
      <c r="EY279" s="202"/>
      <c r="EZ279" s="202"/>
      <c r="FA279" s="202"/>
      <c r="FB279" s="202"/>
      <c r="FC279" s="202"/>
      <c r="FD279" s="202"/>
      <c r="FE279" s="202"/>
      <c r="FF279" s="202"/>
      <c r="FG279" s="202"/>
      <c r="FH279" s="202"/>
      <c r="FI279" s="202"/>
      <c r="FJ279" s="202"/>
      <c r="FK279" s="202"/>
      <c r="FL279" s="202"/>
    </row>
    <row r="280" s="188" customFormat="1" ht="22.5" customHeight="1" spans="1:168">
      <c r="A280" s="225" t="s">
        <v>764</v>
      </c>
      <c r="B280" s="226" t="s">
        <v>765</v>
      </c>
      <c r="C280" s="208">
        <v>11554</v>
      </c>
      <c r="D280" s="214"/>
      <c r="E280" s="214"/>
      <c r="F280" s="214"/>
      <c r="G280" s="214"/>
      <c r="H280" s="214"/>
      <c r="I280" s="214"/>
      <c r="J280" s="214"/>
      <c r="K280" s="214"/>
      <c r="L280" s="214"/>
      <c r="M280" s="214"/>
      <c r="N280" s="214"/>
      <c r="O280" s="214"/>
      <c r="P280" s="214"/>
      <c r="Q280" s="214"/>
      <c r="R280" s="214"/>
      <c r="S280" s="214"/>
      <c r="T280" s="214"/>
      <c r="U280" s="214"/>
      <c r="V280" s="214"/>
      <c r="W280" s="214"/>
      <c r="X280" s="214"/>
      <c r="Y280" s="214"/>
      <c r="Z280" s="214"/>
      <c r="AA280" s="214"/>
      <c r="AB280" s="214"/>
      <c r="AC280" s="214"/>
      <c r="AD280" s="214"/>
      <c r="AE280" s="214"/>
      <c r="AF280" s="214"/>
      <c r="AG280" s="214"/>
      <c r="AH280" s="214"/>
      <c r="AI280" s="214"/>
      <c r="AJ280" s="214"/>
      <c r="AK280" s="214"/>
      <c r="AL280" s="214"/>
      <c r="AM280" s="214"/>
      <c r="AN280" s="214"/>
      <c r="AO280" s="214"/>
      <c r="AP280" s="214"/>
      <c r="AQ280" s="214"/>
      <c r="AR280" s="214"/>
      <c r="AS280" s="214"/>
      <c r="AT280" s="214"/>
      <c r="AU280" s="214"/>
      <c r="AV280" s="214"/>
      <c r="AW280" s="214"/>
      <c r="AX280" s="214"/>
      <c r="AY280" s="214"/>
      <c r="AZ280" s="214"/>
      <c r="BA280" s="214"/>
      <c r="BB280" s="214"/>
      <c r="BC280" s="214"/>
      <c r="BD280" s="214"/>
      <c r="BE280" s="214"/>
      <c r="BF280" s="214"/>
      <c r="BG280" s="214"/>
      <c r="BH280" s="214"/>
      <c r="BI280" s="214"/>
      <c r="BJ280" s="214"/>
      <c r="BK280" s="214"/>
      <c r="BL280" s="214"/>
      <c r="BM280" s="214"/>
      <c r="BN280" s="214"/>
      <c r="BO280" s="214"/>
      <c r="BP280" s="214"/>
      <c r="BQ280" s="214"/>
      <c r="BR280" s="214"/>
      <c r="BS280" s="214"/>
      <c r="BT280" s="214"/>
      <c r="BU280" s="214"/>
      <c r="BV280" s="214"/>
      <c r="BW280" s="214"/>
      <c r="BX280" s="214"/>
      <c r="BY280" s="214"/>
      <c r="BZ280" s="214"/>
      <c r="CA280" s="214"/>
      <c r="CB280" s="214"/>
      <c r="CC280" s="214"/>
      <c r="CD280" s="214"/>
      <c r="CE280" s="214"/>
      <c r="CF280" s="214"/>
      <c r="CG280" s="214"/>
      <c r="CH280" s="214"/>
      <c r="CI280" s="214"/>
      <c r="CJ280" s="214"/>
      <c r="CK280" s="214"/>
      <c r="CL280" s="214"/>
      <c r="CM280" s="214"/>
      <c r="CN280" s="214"/>
      <c r="CO280" s="214"/>
      <c r="CP280" s="214"/>
      <c r="CQ280" s="214"/>
      <c r="CR280" s="214"/>
      <c r="CS280" s="214"/>
      <c r="CT280" s="214"/>
      <c r="CU280" s="214"/>
      <c r="CV280" s="214"/>
      <c r="CW280" s="214"/>
      <c r="CX280" s="214"/>
      <c r="CY280" s="214"/>
      <c r="CZ280" s="214"/>
      <c r="DA280" s="214"/>
      <c r="DB280" s="214"/>
      <c r="DC280" s="214"/>
      <c r="DD280" s="214"/>
      <c r="DE280" s="214"/>
      <c r="DF280" s="214"/>
      <c r="DG280" s="214"/>
      <c r="DH280" s="214"/>
      <c r="DI280" s="214"/>
      <c r="DJ280" s="214"/>
      <c r="DK280" s="214"/>
      <c r="DL280" s="214"/>
      <c r="DM280" s="214"/>
      <c r="DN280" s="214"/>
      <c r="DO280" s="214"/>
      <c r="DP280" s="214"/>
      <c r="DQ280" s="214"/>
      <c r="DR280" s="214"/>
      <c r="DS280" s="214"/>
      <c r="DT280" s="214"/>
      <c r="DU280" s="214"/>
      <c r="DV280" s="214"/>
      <c r="DW280" s="214"/>
      <c r="DX280" s="214"/>
      <c r="DY280" s="214"/>
      <c r="DZ280" s="214"/>
      <c r="EA280" s="214"/>
      <c r="EB280" s="214"/>
      <c r="EC280" s="214"/>
      <c r="ED280" s="214"/>
      <c r="EE280" s="214"/>
      <c r="EF280" s="214"/>
      <c r="EG280" s="214"/>
      <c r="EH280" s="214"/>
      <c r="EI280" s="214"/>
      <c r="EJ280" s="214"/>
      <c r="EK280" s="214"/>
      <c r="EL280" s="214"/>
      <c r="EM280" s="214"/>
      <c r="EN280" s="214"/>
      <c r="EO280" s="214"/>
      <c r="EP280" s="214"/>
      <c r="EQ280" s="214"/>
      <c r="ER280" s="214"/>
      <c r="ES280" s="214"/>
      <c r="ET280" s="214"/>
      <c r="EU280" s="214"/>
      <c r="EV280" s="214"/>
      <c r="EW280" s="214"/>
      <c r="EX280" s="214"/>
      <c r="EY280" s="214"/>
      <c r="EZ280" s="214"/>
      <c r="FA280" s="214"/>
      <c r="FB280" s="214"/>
      <c r="FC280" s="214"/>
      <c r="FD280" s="214"/>
      <c r="FE280" s="214"/>
      <c r="FF280" s="214"/>
      <c r="FG280" s="214"/>
      <c r="FH280" s="214"/>
      <c r="FI280" s="214"/>
      <c r="FJ280" s="214"/>
      <c r="FK280" s="214"/>
      <c r="FL280" s="214"/>
    </row>
    <row r="281" s="187" customFormat="1" ht="22.5" customHeight="1" spans="1:168">
      <c r="A281" s="209" t="s">
        <v>766</v>
      </c>
      <c r="B281" s="210" t="s">
        <v>282</v>
      </c>
      <c r="C281" s="211">
        <v>348</v>
      </c>
      <c r="D281" s="202"/>
      <c r="E281" s="202"/>
      <c r="F281" s="202"/>
      <c r="G281" s="202"/>
      <c r="H281" s="202"/>
      <c r="I281" s="202"/>
      <c r="J281" s="202"/>
      <c r="K281" s="202"/>
      <c r="L281" s="202"/>
      <c r="M281" s="202"/>
      <c r="N281" s="202"/>
      <c r="O281" s="202"/>
      <c r="P281" s="202"/>
      <c r="Q281" s="202"/>
      <c r="R281" s="202"/>
      <c r="S281" s="202"/>
      <c r="T281" s="202"/>
      <c r="U281" s="202"/>
      <c r="V281" s="202"/>
      <c r="W281" s="202"/>
      <c r="X281" s="202"/>
      <c r="Y281" s="202"/>
      <c r="Z281" s="202"/>
      <c r="AA281" s="202"/>
      <c r="AB281" s="202"/>
      <c r="AC281" s="202"/>
      <c r="AD281" s="202"/>
      <c r="AE281" s="202"/>
      <c r="AF281" s="202"/>
      <c r="AG281" s="202"/>
      <c r="AH281" s="202"/>
      <c r="AI281" s="202"/>
      <c r="AJ281" s="202"/>
      <c r="AK281" s="202"/>
      <c r="AL281" s="202"/>
      <c r="AM281" s="202"/>
      <c r="AN281" s="202"/>
      <c r="AO281" s="202"/>
      <c r="AP281" s="202"/>
      <c r="AQ281" s="202"/>
      <c r="AR281" s="202"/>
      <c r="AS281" s="202"/>
      <c r="AT281" s="202"/>
      <c r="AU281" s="202"/>
      <c r="AV281" s="202"/>
      <c r="AW281" s="202"/>
      <c r="AX281" s="202"/>
      <c r="AY281" s="202"/>
      <c r="AZ281" s="202"/>
      <c r="BA281" s="202"/>
      <c r="BB281" s="202"/>
      <c r="BC281" s="202"/>
      <c r="BD281" s="202"/>
      <c r="BE281" s="202"/>
      <c r="BF281" s="202"/>
      <c r="BG281" s="202"/>
      <c r="BH281" s="202"/>
      <c r="BI281" s="202"/>
      <c r="BJ281" s="202"/>
      <c r="BK281" s="202"/>
      <c r="BL281" s="202"/>
      <c r="BM281" s="202"/>
      <c r="BN281" s="202"/>
      <c r="BO281" s="202"/>
      <c r="BP281" s="202"/>
      <c r="BQ281" s="202"/>
      <c r="BR281" s="202"/>
      <c r="BS281" s="202"/>
      <c r="BT281" s="202"/>
      <c r="BU281" s="202"/>
      <c r="BV281" s="202"/>
      <c r="BW281" s="202"/>
      <c r="BX281" s="202"/>
      <c r="BY281" s="202"/>
      <c r="BZ281" s="202"/>
      <c r="CA281" s="202"/>
      <c r="CB281" s="202"/>
      <c r="CC281" s="202"/>
      <c r="CD281" s="202"/>
      <c r="CE281" s="202"/>
      <c r="CF281" s="202"/>
      <c r="CG281" s="202"/>
      <c r="CH281" s="202"/>
      <c r="CI281" s="202"/>
      <c r="CJ281" s="202"/>
      <c r="CK281" s="202"/>
      <c r="CL281" s="202"/>
      <c r="CM281" s="202"/>
      <c r="CN281" s="202"/>
      <c r="CO281" s="202"/>
      <c r="CP281" s="202"/>
      <c r="CQ281" s="202"/>
      <c r="CR281" s="202"/>
      <c r="CS281" s="202"/>
      <c r="CT281" s="202"/>
      <c r="CU281" s="202"/>
      <c r="CV281" s="202"/>
      <c r="CW281" s="202"/>
      <c r="CX281" s="202"/>
      <c r="CY281" s="202"/>
      <c r="CZ281" s="202"/>
      <c r="DA281" s="202"/>
      <c r="DB281" s="202"/>
      <c r="DC281" s="202"/>
      <c r="DD281" s="202"/>
      <c r="DE281" s="202"/>
      <c r="DF281" s="202"/>
      <c r="DG281" s="202"/>
      <c r="DH281" s="202"/>
      <c r="DI281" s="202"/>
      <c r="DJ281" s="202"/>
      <c r="DK281" s="202"/>
      <c r="DL281" s="202"/>
      <c r="DM281" s="202"/>
      <c r="DN281" s="202"/>
      <c r="DO281" s="202"/>
      <c r="DP281" s="202"/>
      <c r="DQ281" s="202"/>
      <c r="DR281" s="202"/>
      <c r="DS281" s="202"/>
      <c r="DT281" s="202"/>
      <c r="DU281" s="202"/>
      <c r="DV281" s="202"/>
      <c r="DW281" s="202"/>
      <c r="DX281" s="202"/>
      <c r="DY281" s="202"/>
      <c r="DZ281" s="202"/>
      <c r="EA281" s="202"/>
      <c r="EB281" s="202"/>
      <c r="EC281" s="202"/>
      <c r="ED281" s="202"/>
      <c r="EE281" s="202"/>
      <c r="EF281" s="202"/>
      <c r="EG281" s="202"/>
      <c r="EH281" s="202"/>
      <c r="EI281" s="202"/>
      <c r="EJ281" s="202"/>
      <c r="EK281" s="202"/>
      <c r="EL281" s="202"/>
      <c r="EM281" s="202"/>
      <c r="EN281" s="202"/>
      <c r="EO281" s="202"/>
      <c r="EP281" s="202"/>
      <c r="EQ281" s="202"/>
      <c r="ER281" s="202"/>
      <c r="ES281" s="202"/>
      <c r="ET281" s="202"/>
      <c r="EU281" s="202"/>
      <c r="EV281" s="202"/>
      <c r="EW281" s="202"/>
      <c r="EX281" s="202"/>
      <c r="EY281" s="202"/>
      <c r="EZ281" s="202"/>
      <c r="FA281" s="202"/>
      <c r="FB281" s="202"/>
      <c r="FC281" s="202"/>
      <c r="FD281" s="202"/>
      <c r="FE281" s="202"/>
      <c r="FF281" s="202"/>
      <c r="FG281" s="202"/>
      <c r="FH281" s="202"/>
      <c r="FI281" s="202"/>
      <c r="FJ281" s="202"/>
      <c r="FK281" s="202"/>
      <c r="FL281" s="202"/>
    </row>
    <row r="282" s="187" customFormat="1" ht="22.5" customHeight="1" spans="1:168">
      <c r="A282" s="209" t="s">
        <v>767</v>
      </c>
      <c r="B282" s="210" t="s">
        <v>768</v>
      </c>
      <c r="C282" s="211">
        <v>1500</v>
      </c>
      <c r="D282" s="202"/>
      <c r="E282" s="202"/>
      <c r="F282" s="202"/>
      <c r="G282" s="202"/>
      <c r="H282" s="202"/>
      <c r="I282" s="202"/>
      <c r="J282" s="202"/>
      <c r="K282" s="202"/>
      <c r="L282" s="202"/>
      <c r="M282" s="202"/>
      <c r="N282" s="202"/>
      <c r="O282" s="202"/>
      <c r="P282" s="202"/>
      <c r="Q282" s="202"/>
      <c r="R282" s="202"/>
      <c r="S282" s="202"/>
      <c r="T282" s="202"/>
      <c r="U282" s="202"/>
      <c r="V282" s="202"/>
      <c r="W282" s="202"/>
      <c r="X282" s="202"/>
      <c r="Y282" s="202"/>
      <c r="Z282" s="202"/>
      <c r="AA282" s="202"/>
      <c r="AB282" s="202"/>
      <c r="AC282" s="202"/>
      <c r="AD282" s="202"/>
      <c r="AE282" s="202"/>
      <c r="AF282" s="202"/>
      <c r="AG282" s="202"/>
      <c r="AH282" s="202"/>
      <c r="AI282" s="202"/>
      <c r="AJ282" s="202"/>
      <c r="AK282" s="202"/>
      <c r="AL282" s="202"/>
      <c r="AM282" s="202"/>
      <c r="AN282" s="202"/>
      <c r="AO282" s="202"/>
      <c r="AP282" s="202"/>
      <c r="AQ282" s="202"/>
      <c r="AR282" s="202"/>
      <c r="AS282" s="202"/>
      <c r="AT282" s="202"/>
      <c r="AU282" s="202"/>
      <c r="AV282" s="202"/>
      <c r="AW282" s="202"/>
      <c r="AX282" s="202"/>
      <c r="AY282" s="202"/>
      <c r="AZ282" s="202"/>
      <c r="BA282" s="202"/>
      <c r="BB282" s="202"/>
      <c r="BC282" s="202"/>
      <c r="BD282" s="202"/>
      <c r="BE282" s="202"/>
      <c r="BF282" s="202"/>
      <c r="BG282" s="202"/>
      <c r="BH282" s="202"/>
      <c r="BI282" s="202"/>
      <c r="BJ282" s="202"/>
      <c r="BK282" s="202"/>
      <c r="BL282" s="202"/>
      <c r="BM282" s="202"/>
      <c r="BN282" s="202"/>
      <c r="BO282" s="202"/>
      <c r="BP282" s="202"/>
      <c r="BQ282" s="202"/>
      <c r="BR282" s="202"/>
      <c r="BS282" s="202"/>
      <c r="BT282" s="202"/>
      <c r="BU282" s="202"/>
      <c r="BV282" s="202"/>
      <c r="BW282" s="202"/>
      <c r="BX282" s="202"/>
      <c r="BY282" s="202"/>
      <c r="BZ282" s="202"/>
      <c r="CA282" s="202"/>
      <c r="CB282" s="202"/>
      <c r="CC282" s="202"/>
      <c r="CD282" s="202"/>
      <c r="CE282" s="202"/>
      <c r="CF282" s="202"/>
      <c r="CG282" s="202"/>
      <c r="CH282" s="202"/>
      <c r="CI282" s="202"/>
      <c r="CJ282" s="202"/>
      <c r="CK282" s="202"/>
      <c r="CL282" s="202"/>
      <c r="CM282" s="202"/>
      <c r="CN282" s="202"/>
      <c r="CO282" s="202"/>
      <c r="CP282" s="202"/>
      <c r="CQ282" s="202"/>
      <c r="CR282" s="202"/>
      <c r="CS282" s="202"/>
      <c r="CT282" s="202"/>
      <c r="CU282" s="202"/>
      <c r="CV282" s="202"/>
      <c r="CW282" s="202"/>
      <c r="CX282" s="202"/>
      <c r="CY282" s="202"/>
      <c r="CZ282" s="202"/>
      <c r="DA282" s="202"/>
      <c r="DB282" s="202"/>
      <c r="DC282" s="202"/>
      <c r="DD282" s="202"/>
      <c r="DE282" s="202"/>
      <c r="DF282" s="202"/>
      <c r="DG282" s="202"/>
      <c r="DH282" s="202"/>
      <c r="DI282" s="202"/>
      <c r="DJ282" s="202"/>
      <c r="DK282" s="202"/>
      <c r="DL282" s="202"/>
      <c r="DM282" s="202"/>
      <c r="DN282" s="202"/>
      <c r="DO282" s="202"/>
      <c r="DP282" s="202"/>
      <c r="DQ282" s="202"/>
      <c r="DR282" s="202"/>
      <c r="DS282" s="202"/>
      <c r="DT282" s="202"/>
      <c r="DU282" s="202"/>
      <c r="DV282" s="202"/>
      <c r="DW282" s="202"/>
      <c r="DX282" s="202"/>
      <c r="DY282" s="202"/>
      <c r="DZ282" s="202"/>
      <c r="EA282" s="202"/>
      <c r="EB282" s="202"/>
      <c r="EC282" s="202"/>
      <c r="ED282" s="202"/>
      <c r="EE282" s="202"/>
      <c r="EF282" s="202"/>
      <c r="EG282" s="202"/>
      <c r="EH282" s="202"/>
      <c r="EI282" s="202"/>
      <c r="EJ282" s="202"/>
      <c r="EK282" s="202"/>
      <c r="EL282" s="202"/>
      <c r="EM282" s="202"/>
      <c r="EN282" s="202"/>
      <c r="EO282" s="202"/>
      <c r="EP282" s="202"/>
      <c r="EQ282" s="202"/>
      <c r="ER282" s="202"/>
      <c r="ES282" s="202"/>
      <c r="ET282" s="202"/>
      <c r="EU282" s="202"/>
      <c r="EV282" s="202"/>
      <c r="EW282" s="202"/>
      <c r="EX282" s="202"/>
      <c r="EY282" s="202"/>
      <c r="EZ282" s="202"/>
      <c r="FA282" s="202"/>
      <c r="FB282" s="202"/>
      <c r="FC282" s="202"/>
      <c r="FD282" s="202"/>
      <c r="FE282" s="202"/>
      <c r="FF282" s="202"/>
      <c r="FG282" s="202"/>
      <c r="FH282" s="202"/>
      <c r="FI282" s="202"/>
      <c r="FJ282" s="202"/>
      <c r="FK282" s="202"/>
      <c r="FL282" s="202"/>
    </row>
    <row r="283" s="188" customFormat="1" ht="22.5" customHeight="1" spans="1:168">
      <c r="A283" s="212" t="s">
        <v>769</v>
      </c>
      <c r="B283" s="213" t="s">
        <v>770</v>
      </c>
      <c r="C283" s="211">
        <v>9706</v>
      </c>
      <c r="D283" s="214"/>
      <c r="E283" s="214"/>
      <c r="F283" s="214"/>
      <c r="G283" s="214"/>
      <c r="H283" s="214"/>
      <c r="I283" s="214"/>
      <c r="J283" s="214"/>
      <c r="K283" s="214"/>
      <c r="L283" s="214"/>
      <c r="M283" s="214"/>
      <c r="N283" s="214"/>
      <c r="O283" s="214"/>
      <c r="P283" s="214"/>
      <c r="Q283" s="214"/>
      <c r="R283" s="214"/>
      <c r="S283" s="214"/>
      <c r="T283" s="214"/>
      <c r="U283" s="214"/>
      <c r="V283" s="214"/>
      <c r="W283" s="214"/>
      <c r="X283" s="214"/>
      <c r="Y283" s="214"/>
      <c r="Z283" s="214"/>
      <c r="AA283" s="214"/>
      <c r="AB283" s="214"/>
      <c r="AC283" s="214"/>
      <c r="AD283" s="214"/>
      <c r="AE283" s="214"/>
      <c r="AF283" s="214"/>
      <c r="AG283" s="214"/>
      <c r="AH283" s="214"/>
      <c r="AI283" s="214"/>
      <c r="AJ283" s="214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4"/>
      <c r="BF283" s="214"/>
      <c r="BG283" s="214"/>
      <c r="BH283" s="214"/>
      <c r="BI283" s="214"/>
      <c r="BJ283" s="214"/>
      <c r="BK283" s="214"/>
      <c r="BL283" s="214"/>
      <c r="BM283" s="214"/>
      <c r="BN283" s="214"/>
      <c r="BO283" s="214"/>
      <c r="BP283" s="214"/>
      <c r="BQ283" s="214"/>
      <c r="BR283" s="214"/>
      <c r="BS283" s="214"/>
      <c r="BT283" s="214"/>
      <c r="BU283" s="214"/>
      <c r="BV283" s="214"/>
      <c r="BW283" s="214"/>
      <c r="BX283" s="214"/>
      <c r="BY283" s="214"/>
      <c r="BZ283" s="214"/>
      <c r="CA283" s="214"/>
      <c r="CB283" s="214"/>
      <c r="CC283" s="214"/>
      <c r="CD283" s="214"/>
      <c r="CE283" s="214"/>
      <c r="CF283" s="214"/>
      <c r="CG283" s="214"/>
      <c r="CH283" s="214"/>
      <c r="CI283" s="214"/>
      <c r="CJ283" s="214"/>
      <c r="CK283" s="214"/>
      <c r="CL283" s="214"/>
      <c r="CM283" s="214"/>
      <c r="CN283" s="214"/>
      <c r="CO283" s="214"/>
      <c r="CP283" s="214"/>
      <c r="CQ283" s="214"/>
      <c r="CR283" s="214"/>
      <c r="CS283" s="214"/>
      <c r="CT283" s="214"/>
      <c r="CU283" s="214"/>
      <c r="CV283" s="214"/>
      <c r="CW283" s="214"/>
      <c r="CX283" s="214"/>
      <c r="CY283" s="214"/>
      <c r="CZ283" s="214"/>
      <c r="DA283" s="214"/>
      <c r="DB283" s="214"/>
      <c r="DC283" s="214"/>
      <c r="DD283" s="214"/>
      <c r="DE283" s="214"/>
      <c r="DF283" s="214"/>
      <c r="DG283" s="214"/>
      <c r="DH283" s="214"/>
      <c r="DI283" s="214"/>
      <c r="DJ283" s="214"/>
      <c r="DK283" s="214"/>
      <c r="DL283" s="214"/>
      <c r="DM283" s="214"/>
      <c r="DN283" s="214"/>
      <c r="DO283" s="214"/>
      <c r="DP283" s="214"/>
      <c r="DQ283" s="214"/>
      <c r="DR283" s="214"/>
      <c r="DS283" s="214"/>
      <c r="DT283" s="214"/>
      <c r="DU283" s="214"/>
      <c r="DV283" s="214"/>
      <c r="DW283" s="214"/>
      <c r="DX283" s="214"/>
      <c r="DY283" s="214"/>
      <c r="DZ283" s="214"/>
      <c r="EA283" s="214"/>
      <c r="EB283" s="214"/>
      <c r="EC283" s="214"/>
      <c r="ED283" s="214"/>
      <c r="EE283" s="214"/>
      <c r="EF283" s="214"/>
      <c r="EG283" s="214"/>
      <c r="EH283" s="214"/>
      <c r="EI283" s="214"/>
      <c r="EJ283" s="214"/>
      <c r="EK283" s="214"/>
      <c r="EL283" s="214"/>
      <c r="EM283" s="214"/>
      <c r="EN283" s="214"/>
      <c r="EO283" s="214"/>
      <c r="EP283" s="214"/>
      <c r="EQ283" s="214"/>
      <c r="ER283" s="214"/>
      <c r="ES283" s="214"/>
      <c r="ET283" s="214"/>
      <c r="EU283" s="214"/>
      <c r="EV283" s="214"/>
      <c r="EW283" s="214"/>
      <c r="EX283" s="214"/>
      <c r="EY283" s="214"/>
      <c r="EZ283" s="214"/>
      <c r="FA283" s="214"/>
      <c r="FB283" s="214"/>
      <c r="FC283" s="214"/>
      <c r="FD283" s="214"/>
      <c r="FE283" s="214"/>
      <c r="FF283" s="214"/>
      <c r="FG283" s="214"/>
      <c r="FH283" s="214"/>
      <c r="FI283" s="214"/>
      <c r="FJ283" s="214"/>
      <c r="FK283" s="214"/>
      <c r="FL283" s="214"/>
    </row>
    <row r="284" s="188" customFormat="1" ht="22.5" customHeight="1" spans="1:168">
      <c r="A284" s="225" t="s">
        <v>771</v>
      </c>
      <c r="B284" s="226" t="s">
        <v>772</v>
      </c>
      <c r="C284" s="208">
        <v>14430</v>
      </c>
      <c r="D284" s="214"/>
      <c r="E284" s="214"/>
      <c r="F284" s="214"/>
      <c r="G284" s="214"/>
      <c r="H284" s="214"/>
      <c r="I284" s="214"/>
      <c r="J284" s="214"/>
      <c r="K284" s="214"/>
      <c r="L284" s="214"/>
      <c r="M284" s="214"/>
      <c r="N284" s="214"/>
      <c r="O284" s="214"/>
      <c r="P284" s="214"/>
      <c r="Q284" s="214"/>
      <c r="R284" s="214"/>
      <c r="S284" s="214"/>
      <c r="T284" s="214"/>
      <c r="U284" s="214"/>
      <c r="V284" s="214"/>
      <c r="W284" s="214"/>
      <c r="X284" s="214"/>
      <c r="Y284" s="214"/>
      <c r="Z284" s="214"/>
      <c r="AA284" s="214"/>
      <c r="AB284" s="214"/>
      <c r="AC284" s="214"/>
      <c r="AD284" s="214"/>
      <c r="AE284" s="214"/>
      <c r="AF284" s="214"/>
      <c r="AG284" s="214"/>
      <c r="AH284" s="214"/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/>
      <c r="BB284" s="214"/>
      <c r="BC284" s="214"/>
      <c r="BD284" s="214"/>
      <c r="BE284" s="214"/>
      <c r="BF284" s="214"/>
      <c r="BG284" s="214"/>
      <c r="BH284" s="214"/>
      <c r="BI284" s="214"/>
      <c r="BJ284" s="214"/>
      <c r="BK284" s="214"/>
      <c r="BL284" s="214"/>
      <c r="BM284" s="214"/>
      <c r="BN284" s="214"/>
      <c r="BO284" s="214"/>
      <c r="BP284" s="214"/>
      <c r="BQ284" s="214"/>
      <c r="BR284" s="214"/>
      <c r="BS284" s="214"/>
      <c r="BT284" s="214"/>
      <c r="BU284" s="214"/>
      <c r="BV284" s="214"/>
      <c r="BW284" s="214"/>
      <c r="BX284" s="214"/>
      <c r="BY284" s="214"/>
      <c r="BZ284" s="214"/>
      <c r="CA284" s="214"/>
      <c r="CB284" s="214"/>
      <c r="CC284" s="214"/>
      <c r="CD284" s="214"/>
      <c r="CE284" s="214"/>
      <c r="CF284" s="214"/>
      <c r="CG284" s="214"/>
      <c r="CH284" s="214"/>
      <c r="CI284" s="214"/>
      <c r="CJ284" s="214"/>
      <c r="CK284" s="214"/>
      <c r="CL284" s="214"/>
      <c r="CM284" s="214"/>
      <c r="CN284" s="214"/>
      <c r="CO284" s="214"/>
      <c r="CP284" s="214"/>
      <c r="CQ284" s="214"/>
      <c r="CR284" s="214"/>
      <c r="CS284" s="214"/>
      <c r="CT284" s="214"/>
      <c r="CU284" s="214"/>
      <c r="CV284" s="214"/>
      <c r="CW284" s="214"/>
      <c r="CX284" s="214"/>
      <c r="CY284" s="214"/>
      <c r="CZ284" s="214"/>
      <c r="DA284" s="214"/>
      <c r="DB284" s="214"/>
      <c r="DC284" s="214"/>
      <c r="DD284" s="214"/>
      <c r="DE284" s="214"/>
      <c r="DF284" s="214"/>
      <c r="DG284" s="214"/>
      <c r="DH284" s="214"/>
      <c r="DI284" s="214"/>
      <c r="DJ284" s="214"/>
      <c r="DK284" s="214"/>
      <c r="DL284" s="214"/>
      <c r="DM284" s="214"/>
      <c r="DN284" s="214"/>
      <c r="DO284" s="214"/>
      <c r="DP284" s="214"/>
      <c r="DQ284" s="214"/>
      <c r="DR284" s="214"/>
      <c r="DS284" s="214"/>
      <c r="DT284" s="214"/>
      <c r="DU284" s="214"/>
      <c r="DV284" s="214"/>
      <c r="DW284" s="214"/>
      <c r="DX284" s="214"/>
      <c r="DY284" s="214"/>
      <c r="DZ284" s="214"/>
      <c r="EA284" s="214"/>
      <c r="EB284" s="214"/>
      <c r="EC284" s="214"/>
      <c r="ED284" s="214"/>
      <c r="EE284" s="214"/>
      <c r="EF284" s="214"/>
      <c r="EG284" s="214"/>
      <c r="EH284" s="214"/>
      <c r="EI284" s="214"/>
      <c r="EJ284" s="214"/>
      <c r="EK284" s="214"/>
      <c r="EL284" s="214"/>
      <c r="EM284" s="214"/>
      <c r="EN284" s="214"/>
      <c r="EO284" s="214"/>
      <c r="EP284" s="214"/>
      <c r="EQ284" s="214"/>
      <c r="ER284" s="214"/>
      <c r="ES284" s="214"/>
      <c r="ET284" s="214"/>
      <c r="EU284" s="214"/>
      <c r="EV284" s="214"/>
      <c r="EW284" s="214"/>
      <c r="EX284" s="214"/>
      <c r="EY284" s="214"/>
      <c r="EZ284" s="214"/>
      <c r="FA284" s="214"/>
      <c r="FB284" s="214"/>
      <c r="FC284" s="214"/>
      <c r="FD284" s="214"/>
      <c r="FE284" s="214"/>
      <c r="FF284" s="214"/>
      <c r="FG284" s="214"/>
      <c r="FH284" s="214"/>
      <c r="FI284" s="214"/>
      <c r="FJ284" s="214"/>
      <c r="FK284" s="214"/>
      <c r="FL284" s="214"/>
    </row>
    <row r="285" s="187" customFormat="1" ht="22.5" customHeight="1" spans="1:168">
      <c r="A285" s="215" t="s">
        <v>773</v>
      </c>
      <c r="B285" s="216" t="s">
        <v>774</v>
      </c>
      <c r="C285" s="211">
        <v>1092</v>
      </c>
      <c r="D285" s="202"/>
      <c r="E285" s="202"/>
      <c r="F285" s="202"/>
      <c r="G285" s="202"/>
      <c r="H285" s="202"/>
      <c r="I285" s="202"/>
      <c r="J285" s="202"/>
      <c r="K285" s="202"/>
      <c r="L285" s="202"/>
      <c r="M285" s="202"/>
      <c r="N285" s="202"/>
      <c r="O285" s="202"/>
      <c r="P285" s="202"/>
      <c r="Q285" s="202"/>
      <c r="R285" s="202"/>
      <c r="S285" s="202"/>
      <c r="T285" s="202"/>
      <c r="U285" s="202"/>
      <c r="V285" s="202"/>
      <c r="W285" s="202"/>
      <c r="X285" s="202"/>
      <c r="Y285" s="202"/>
      <c r="Z285" s="202"/>
      <c r="AA285" s="202"/>
      <c r="AB285" s="202"/>
      <c r="AC285" s="202"/>
      <c r="AD285" s="202"/>
      <c r="AE285" s="202"/>
      <c r="AF285" s="202"/>
      <c r="AG285" s="202"/>
      <c r="AH285" s="202"/>
      <c r="AI285" s="202"/>
      <c r="AJ285" s="202"/>
      <c r="AK285" s="202"/>
      <c r="AL285" s="202"/>
      <c r="AM285" s="202"/>
      <c r="AN285" s="202"/>
      <c r="AO285" s="202"/>
      <c r="AP285" s="202"/>
      <c r="AQ285" s="202"/>
      <c r="AR285" s="202"/>
      <c r="AS285" s="202"/>
      <c r="AT285" s="202"/>
      <c r="AU285" s="202"/>
      <c r="AV285" s="202"/>
      <c r="AW285" s="202"/>
      <c r="AX285" s="202"/>
      <c r="AY285" s="202"/>
      <c r="AZ285" s="202"/>
      <c r="BA285" s="202"/>
      <c r="BB285" s="202"/>
      <c r="BC285" s="202"/>
      <c r="BD285" s="202"/>
      <c r="BE285" s="202"/>
      <c r="BF285" s="202"/>
      <c r="BG285" s="202"/>
      <c r="BH285" s="202"/>
      <c r="BI285" s="202"/>
      <c r="BJ285" s="202"/>
      <c r="BK285" s="202"/>
      <c r="BL285" s="202"/>
      <c r="BM285" s="202"/>
      <c r="BN285" s="202"/>
      <c r="BO285" s="202"/>
      <c r="BP285" s="202"/>
      <c r="BQ285" s="202"/>
      <c r="BR285" s="202"/>
      <c r="BS285" s="202"/>
      <c r="BT285" s="202"/>
      <c r="BU285" s="202"/>
      <c r="BV285" s="202"/>
      <c r="BW285" s="202"/>
      <c r="BX285" s="202"/>
      <c r="BY285" s="202"/>
      <c r="BZ285" s="202"/>
      <c r="CA285" s="202"/>
      <c r="CB285" s="202"/>
      <c r="CC285" s="202"/>
      <c r="CD285" s="202"/>
      <c r="CE285" s="202"/>
      <c r="CF285" s="202"/>
      <c r="CG285" s="202"/>
      <c r="CH285" s="202"/>
      <c r="CI285" s="202"/>
      <c r="CJ285" s="202"/>
      <c r="CK285" s="202"/>
      <c r="CL285" s="202"/>
      <c r="CM285" s="202"/>
      <c r="CN285" s="202"/>
      <c r="CO285" s="202"/>
      <c r="CP285" s="202"/>
      <c r="CQ285" s="202"/>
      <c r="CR285" s="202"/>
      <c r="CS285" s="202"/>
      <c r="CT285" s="202"/>
      <c r="CU285" s="202"/>
      <c r="CV285" s="202"/>
      <c r="CW285" s="202"/>
      <c r="CX285" s="202"/>
      <c r="CY285" s="202"/>
      <c r="CZ285" s="202"/>
      <c r="DA285" s="202"/>
      <c r="DB285" s="202"/>
      <c r="DC285" s="202"/>
      <c r="DD285" s="202"/>
      <c r="DE285" s="202"/>
      <c r="DF285" s="202"/>
      <c r="DG285" s="202"/>
      <c r="DH285" s="202"/>
      <c r="DI285" s="202"/>
      <c r="DJ285" s="202"/>
      <c r="DK285" s="202"/>
      <c r="DL285" s="202"/>
      <c r="DM285" s="202"/>
      <c r="DN285" s="202"/>
      <c r="DO285" s="202"/>
      <c r="DP285" s="202"/>
      <c r="DQ285" s="202"/>
      <c r="DR285" s="202"/>
      <c r="DS285" s="202"/>
      <c r="DT285" s="202"/>
      <c r="DU285" s="202"/>
      <c r="DV285" s="202"/>
      <c r="DW285" s="202"/>
      <c r="DX285" s="202"/>
      <c r="DY285" s="202"/>
      <c r="DZ285" s="202"/>
      <c r="EA285" s="202"/>
      <c r="EB285" s="202"/>
      <c r="EC285" s="202"/>
      <c r="ED285" s="202"/>
      <c r="EE285" s="202"/>
      <c r="EF285" s="202"/>
      <c r="EG285" s="202"/>
      <c r="EH285" s="202"/>
      <c r="EI285" s="202"/>
      <c r="EJ285" s="202"/>
      <c r="EK285" s="202"/>
      <c r="EL285" s="202"/>
      <c r="EM285" s="202"/>
      <c r="EN285" s="202"/>
      <c r="EO285" s="202"/>
      <c r="EP285" s="202"/>
      <c r="EQ285" s="202"/>
      <c r="ER285" s="202"/>
      <c r="ES285" s="202"/>
      <c r="ET285" s="202"/>
      <c r="EU285" s="202"/>
      <c r="EV285" s="202"/>
      <c r="EW285" s="202"/>
      <c r="EX285" s="202"/>
      <c r="EY285" s="202"/>
      <c r="EZ285" s="202"/>
      <c r="FA285" s="202"/>
      <c r="FB285" s="202"/>
      <c r="FC285" s="202"/>
      <c r="FD285" s="202"/>
      <c r="FE285" s="202"/>
      <c r="FF285" s="202"/>
      <c r="FG285" s="202"/>
      <c r="FH285" s="202"/>
      <c r="FI285" s="202"/>
      <c r="FJ285" s="202"/>
      <c r="FK285" s="202"/>
      <c r="FL285" s="202"/>
    </row>
    <row r="286" s="187" customFormat="1" ht="22.5" customHeight="1" spans="1:168">
      <c r="A286" s="209" t="s">
        <v>775</v>
      </c>
      <c r="B286" s="210" t="s">
        <v>776</v>
      </c>
      <c r="C286" s="211">
        <v>12858</v>
      </c>
      <c r="D286" s="202"/>
      <c r="E286" s="202"/>
      <c r="F286" s="202"/>
      <c r="G286" s="202"/>
      <c r="H286" s="202"/>
      <c r="I286" s="202"/>
      <c r="J286" s="202"/>
      <c r="K286" s="202"/>
      <c r="L286" s="202"/>
      <c r="M286" s="202"/>
      <c r="N286" s="202"/>
      <c r="O286" s="202"/>
      <c r="P286" s="202"/>
      <c r="Q286" s="202"/>
      <c r="R286" s="202"/>
      <c r="S286" s="202"/>
      <c r="T286" s="202"/>
      <c r="U286" s="202"/>
      <c r="V286" s="202"/>
      <c r="W286" s="202"/>
      <c r="X286" s="202"/>
      <c r="Y286" s="202"/>
      <c r="Z286" s="202"/>
      <c r="AA286" s="202"/>
      <c r="AB286" s="202"/>
      <c r="AC286" s="202"/>
      <c r="AD286" s="202"/>
      <c r="AE286" s="202"/>
      <c r="AF286" s="202"/>
      <c r="AG286" s="202"/>
      <c r="AH286" s="202"/>
      <c r="AI286" s="202"/>
      <c r="AJ286" s="202"/>
      <c r="AK286" s="202"/>
      <c r="AL286" s="202"/>
      <c r="AM286" s="202"/>
      <c r="AN286" s="202"/>
      <c r="AO286" s="202"/>
      <c r="AP286" s="202"/>
      <c r="AQ286" s="202"/>
      <c r="AR286" s="202"/>
      <c r="AS286" s="202"/>
      <c r="AT286" s="202"/>
      <c r="AU286" s="202"/>
      <c r="AV286" s="202"/>
      <c r="AW286" s="202"/>
      <c r="AX286" s="202"/>
      <c r="AY286" s="202"/>
      <c r="AZ286" s="202"/>
      <c r="BA286" s="202"/>
      <c r="BB286" s="202"/>
      <c r="BC286" s="202"/>
      <c r="BD286" s="202"/>
      <c r="BE286" s="202"/>
      <c r="BF286" s="202"/>
      <c r="BG286" s="202"/>
      <c r="BH286" s="202"/>
      <c r="BI286" s="202"/>
      <c r="BJ286" s="202"/>
      <c r="BK286" s="202"/>
      <c r="BL286" s="202"/>
      <c r="BM286" s="202"/>
      <c r="BN286" s="202"/>
      <c r="BO286" s="202"/>
      <c r="BP286" s="202"/>
      <c r="BQ286" s="202"/>
      <c r="BR286" s="202"/>
      <c r="BS286" s="202"/>
      <c r="BT286" s="202"/>
      <c r="BU286" s="202"/>
      <c r="BV286" s="202"/>
      <c r="BW286" s="202"/>
      <c r="BX286" s="202"/>
      <c r="BY286" s="202"/>
      <c r="BZ286" s="202"/>
      <c r="CA286" s="202"/>
      <c r="CB286" s="202"/>
      <c r="CC286" s="202"/>
      <c r="CD286" s="202"/>
      <c r="CE286" s="202"/>
      <c r="CF286" s="202"/>
      <c r="CG286" s="202"/>
      <c r="CH286" s="202"/>
      <c r="CI286" s="202"/>
      <c r="CJ286" s="202"/>
      <c r="CK286" s="202"/>
      <c r="CL286" s="202"/>
      <c r="CM286" s="202"/>
      <c r="CN286" s="202"/>
      <c r="CO286" s="202"/>
      <c r="CP286" s="202"/>
      <c r="CQ286" s="202"/>
      <c r="CR286" s="202"/>
      <c r="CS286" s="202"/>
      <c r="CT286" s="202"/>
      <c r="CU286" s="202"/>
      <c r="CV286" s="202"/>
      <c r="CW286" s="202"/>
      <c r="CX286" s="202"/>
      <c r="CY286" s="202"/>
      <c r="CZ286" s="202"/>
      <c r="DA286" s="202"/>
      <c r="DB286" s="202"/>
      <c r="DC286" s="202"/>
      <c r="DD286" s="202"/>
      <c r="DE286" s="202"/>
      <c r="DF286" s="202"/>
      <c r="DG286" s="202"/>
      <c r="DH286" s="202"/>
      <c r="DI286" s="202"/>
      <c r="DJ286" s="202"/>
      <c r="DK286" s="202"/>
      <c r="DL286" s="202"/>
      <c r="DM286" s="202"/>
      <c r="DN286" s="202"/>
      <c r="DO286" s="202"/>
      <c r="DP286" s="202"/>
      <c r="DQ286" s="202"/>
      <c r="DR286" s="202"/>
      <c r="DS286" s="202"/>
      <c r="DT286" s="202"/>
      <c r="DU286" s="202"/>
      <c r="DV286" s="202"/>
      <c r="DW286" s="202"/>
      <c r="DX286" s="202"/>
      <c r="DY286" s="202"/>
      <c r="DZ286" s="202"/>
      <c r="EA286" s="202"/>
      <c r="EB286" s="202"/>
      <c r="EC286" s="202"/>
      <c r="ED286" s="202"/>
      <c r="EE286" s="202"/>
      <c r="EF286" s="202"/>
      <c r="EG286" s="202"/>
      <c r="EH286" s="202"/>
      <c r="EI286" s="202"/>
      <c r="EJ286" s="202"/>
      <c r="EK286" s="202"/>
      <c r="EL286" s="202"/>
      <c r="EM286" s="202"/>
      <c r="EN286" s="202"/>
      <c r="EO286" s="202"/>
      <c r="EP286" s="202"/>
      <c r="EQ286" s="202"/>
      <c r="ER286" s="202"/>
      <c r="ES286" s="202"/>
      <c r="ET286" s="202"/>
      <c r="EU286" s="202"/>
      <c r="EV286" s="202"/>
      <c r="EW286" s="202"/>
      <c r="EX286" s="202"/>
      <c r="EY286" s="202"/>
      <c r="EZ286" s="202"/>
      <c r="FA286" s="202"/>
      <c r="FB286" s="202"/>
      <c r="FC286" s="202"/>
      <c r="FD286" s="202"/>
      <c r="FE286" s="202"/>
      <c r="FF286" s="202"/>
      <c r="FG286" s="202"/>
      <c r="FH286" s="202"/>
      <c r="FI286" s="202"/>
      <c r="FJ286" s="202"/>
      <c r="FK286" s="202"/>
      <c r="FL286" s="202"/>
    </row>
    <row r="287" s="188" customFormat="1" ht="22.5" customHeight="1" spans="1:168">
      <c r="A287" s="223" t="s">
        <v>777</v>
      </c>
      <c r="B287" s="224" t="s">
        <v>778</v>
      </c>
      <c r="C287" s="211">
        <v>280</v>
      </c>
      <c r="D287" s="214"/>
      <c r="E287" s="214"/>
      <c r="F287" s="214"/>
      <c r="G287" s="214"/>
      <c r="H287" s="214"/>
      <c r="I287" s="214"/>
      <c r="J287" s="214"/>
      <c r="K287" s="214"/>
      <c r="L287" s="214"/>
      <c r="M287" s="214"/>
      <c r="N287" s="214"/>
      <c r="O287" s="214"/>
      <c r="P287" s="214"/>
      <c r="Q287" s="214"/>
      <c r="R287" s="214"/>
      <c r="S287" s="214"/>
      <c r="T287" s="214"/>
      <c r="U287" s="214"/>
      <c r="V287" s="214"/>
      <c r="W287" s="214"/>
      <c r="X287" s="214"/>
      <c r="Y287" s="214"/>
      <c r="Z287" s="214"/>
      <c r="AA287" s="214"/>
      <c r="AB287" s="214"/>
      <c r="AC287" s="214"/>
      <c r="AD287" s="214"/>
      <c r="AE287" s="214"/>
      <c r="AF287" s="214"/>
      <c r="AG287" s="214"/>
      <c r="AH287" s="214"/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  <c r="BI287" s="214"/>
      <c r="BJ287" s="214"/>
      <c r="BK287" s="214"/>
      <c r="BL287" s="214"/>
      <c r="BM287" s="214"/>
      <c r="BN287" s="214"/>
      <c r="BO287" s="214"/>
      <c r="BP287" s="214"/>
      <c r="BQ287" s="214"/>
      <c r="BR287" s="214"/>
      <c r="BS287" s="214"/>
      <c r="BT287" s="214"/>
      <c r="BU287" s="214"/>
      <c r="BV287" s="214"/>
      <c r="BW287" s="214"/>
      <c r="BX287" s="214"/>
      <c r="BY287" s="214"/>
      <c r="BZ287" s="214"/>
      <c r="CA287" s="214"/>
      <c r="CB287" s="214"/>
      <c r="CC287" s="214"/>
      <c r="CD287" s="214"/>
      <c r="CE287" s="214"/>
      <c r="CF287" s="214"/>
      <c r="CG287" s="214"/>
      <c r="CH287" s="214"/>
      <c r="CI287" s="214"/>
      <c r="CJ287" s="214"/>
      <c r="CK287" s="214"/>
      <c r="CL287" s="214"/>
      <c r="CM287" s="214"/>
      <c r="CN287" s="214"/>
      <c r="CO287" s="214"/>
      <c r="CP287" s="214"/>
      <c r="CQ287" s="214"/>
      <c r="CR287" s="214"/>
      <c r="CS287" s="214"/>
      <c r="CT287" s="214"/>
      <c r="CU287" s="214"/>
      <c r="CV287" s="214"/>
      <c r="CW287" s="214"/>
      <c r="CX287" s="214"/>
      <c r="CY287" s="214"/>
      <c r="CZ287" s="214"/>
      <c r="DA287" s="214"/>
      <c r="DB287" s="214"/>
      <c r="DC287" s="214"/>
      <c r="DD287" s="214"/>
      <c r="DE287" s="214"/>
      <c r="DF287" s="214"/>
      <c r="DG287" s="214"/>
      <c r="DH287" s="214"/>
      <c r="DI287" s="214"/>
      <c r="DJ287" s="214"/>
      <c r="DK287" s="214"/>
      <c r="DL287" s="214"/>
      <c r="DM287" s="214"/>
      <c r="DN287" s="214"/>
      <c r="DO287" s="214"/>
      <c r="DP287" s="214"/>
      <c r="DQ287" s="214"/>
      <c r="DR287" s="214"/>
      <c r="DS287" s="214"/>
      <c r="DT287" s="214"/>
      <c r="DU287" s="214"/>
      <c r="DV287" s="214"/>
      <c r="DW287" s="214"/>
      <c r="DX287" s="214"/>
      <c r="DY287" s="214"/>
      <c r="DZ287" s="214"/>
      <c r="EA287" s="214"/>
      <c r="EB287" s="214"/>
      <c r="EC287" s="214"/>
      <c r="ED287" s="214"/>
      <c r="EE287" s="214"/>
      <c r="EF287" s="214"/>
      <c r="EG287" s="214"/>
      <c r="EH287" s="214"/>
      <c r="EI287" s="214"/>
      <c r="EJ287" s="214"/>
      <c r="EK287" s="214"/>
      <c r="EL287" s="214"/>
      <c r="EM287" s="214"/>
      <c r="EN287" s="214"/>
      <c r="EO287" s="214"/>
      <c r="EP287" s="214"/>
      <c r="EQ287" s="214"/>
      <c r="ER287" s="214"/>
      <c r="ES287" s="214"/>
      <c r="ET287" s="214"/>
      <c r="EU287" s="214"/>
      <c r="EV287" s="214"/>
      <c r="EW287" s="214"/>
      <c r="EX287" s="214"/>
      <c r="EY287" s="214"/>
      <c r="EZ287" s="214"/>
      <c r="FA287" s="214"/>
      <c r="FB287" s="214"/>
      <c r="FC287" s="214"/>
      <c r="FD287" s="214"/>
      <c r="FE287" s="214"/>
      <c r="FF287" s="214"/>
      <c r="FG287" s="214"/>
      <c r="FH287" s="214"/>
      <c r="FI287" s="214"/>
      <c r="FJ287" s="214"/>
      <c r="FK287" s="214"/>
      <c r="FL287" s="214"/>
    </row>
    <row r="288" s="188" customFormat="1" ht="22.5" customHeight="1" spans="1:168">
      <c r="A288" s="212" t="s">
        <v>779</v>
      </c>
      <c r="B288" s="213" t="s">
        <v>780</v>
      </c>
      <c r="C288" s="211">
        <v>200</v>
      </c>
      <c r="D288" s="214"/>
      <c r="E288" s="214"/>
      <c r="F288" s="214"/>
      <c r="G288" s="214"/>
      <c r="H288" s="214"/>
      <c r="I288" s="214"/>
      <c r="J288" s="214"/>
      <c r="K288" s="214"/>
      <c r="L288" s="214"/>
      <c r="M288" s="214"/>
      <c r="N288" s="214"/>
      <c r="O288" s="214"/>
      <c r="P288" s="214"/>
      <c r="Q288" s="214"/>
      <c r="R288" s="214"/>
      <c r="S288" s="214"/>
      <c r="T288" s="214"/>
      <c r="U288" s="214"/>
      <c r="V288" s="214"/>
      <c r="W288" s="214"/>
      <c r="X288" s="214"/>
      <c r="Y288" s="214"/>
      <c r="Z288" s="214"/>
      <c r="AA288" s="214"/>
      <c r="AB288" s="214"/>
      <c r="AC288" s="214"/>
      <c r="AD288" s="214"/>
      <c r="AE288" s="214"/>
      <c r="AF288" s="214"/>
      <c r="AG288" s="214"/>
      <c r="AH288" s="214"/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  <c r="BH288" s="214"/>
      <c r="BI288" s="214"/>
      <c r="BJ288" s="214"/>
      <c r="BK288" s="214"/>
      <c r="BL288" s="214"/>
      <c r="BM288" s="214"/>
      <c r="BN288" s="214"/>
      <c r="BO288" s="214"/>
      <c r="BP288" s="214"/>
      <c r="BQ288" s="214"/>
      <c r="BR288" s="214"/>
      <c r="BS288" s="214"/>
      <c r="BT288" s="214"/>
      <c r="BU288" s="214"/>
      <c r="BV288" s="214"/>
      <c r="BW288" s="214"/>
      <c r="BX288" s="214"/>
      <c r="BY288" s="214"/>
      <c r="BZ288" s="214"/>
      <c r="CA288" s="214"/>
      <c r="CB288" s="214"/>
      <c r="CC288" s="214"/>
      <c r="CD288" s="214"/>
      <c r="CE288" s="214"/>
      <c r="CF288" s="214"/>
      <c r="CG288" s="214"/>
      <c r="CH288" s="214"/>
      <c r="CI288" s="214"/>
      <c r="CJ288" s="214"/>
      <c r="CK288" s="214"/>
      <c r="CL288" s="214"/>
      <c r="CM288" s="214"/>
      <c r="CN288" s="214"/>
      <c r="CO288" s="214"/>
      <c r="CP288" s="214"/>
      <c r="CQ288" s="214"/>
      <c r="CR288" s="214"/>
      <c r="CS288" s="214"/>
      <c r="CT288" s="214"/>
      <c r="CU288" s="214"/>
      <c r="CV288" s="214"/>
      <c r="CW288" s="214"/>
      <c r="CX288" s="214"/>
      <c r="CY288" s="214"/>
      <c r="CZ288" s="214"/>
      <c r="DA288" s="214"/>
      <c r="DB288" s="214"/>
      <c r="DC288" s="214"/>
      <c r="DD288" s="214"/>
      <c r="DE288" s="214"/>
      <c r="DF288" s="214"/>
      <c r="DG288" s="214"/>
      <c r="DH288" s="214"/>
      <c r="DI288" s="214"/>
      <c r="DJ288" s="214"/>
      <c r="DK288" s="214"/>
      <c r="DL288" s="214"/>
      <c r="DM288" s="214"/>
      <c r="DN288" s="214"/>
      <c r="DO288" s="214"/>
      <c r="DP288" s="214"/>
      <c r="DQ288" s="214"/>
      <c r="DR288" s="214"/>
      <c r="DS288" s="214"/>
      <c r="DT288" s="214"/>
      <c r="DU288" s="214"/>
      <c r="DV288" s="214"/>
      <c r="DW288" s="214"/>
      <c r="DX288" s="214"/>
      <c r="DY288" s="214"/>
      <c r="DZ288" s="214"/>
      <c r="EA288" s="214"/>
      <c r="EB288" s="214"/>
      <c r="EC288" s="214"/>
      <c r="ED288" s="214"/>
      <c r="EE288" s="214"/>
      <c r="EF288" s="214"/>
      <c r="EG288" s="214"/>
      <c r="EH288" s="214"/>
      <c r="EI288" s="214"/>
      <c r="EJ288" s="214"/>
      <c r="EK288" s="214"/>
      <c r="EL288" s="214"/>
      <c r="EM288" s="214"/>
      <c r="EN288" s="214"/>
      <c r="EO288" s="214"/>
      <c r="EP288" s="214"/>
      <c r="EQ288" s="214"/>
      <c r="ER288" s="214"/>
      <c r="ES288" s="214"/>
      <c r="ET288" s="214"/>
      <c r="EU288" s="214"/>
      <c r="EV288" s="214"/>
      <c r="EW288" s="214"/>
      <c r="EX288" s="214"/>
      <c r="EY288" s="214"/>
      <c r="EZ288" s="214"/>
      <c r="FA288" s="214"/>
      <c r="FB288" s="214"/>
      <c r="FC288" s="214"/>
      <c r="FD288" s="214"/>
      <c r="FE288" s="214"/>
      <c r="FF288" s="214"/>
      <c r="FG288" s="214"/>
      <c r="FH288" s="214"/>
      <c r="FI288" s="214"/>
      <c r="FJ288" s="214"/>
      <c r="FK288" s="214"/>
      <c r="FL288" s="214"/>
    </row>
    <row r="289" s="187" customFormat="1" ht="22.5" customHeight="1" spans="1:168">
      <c r="A289" s="206" t="s">
        <v>781</v>
      </c>
      <c r="B289" s="207" t="s">
        <v>782</v>
      </c>
      <c r="C289" s="208">
        <v>2930</v>
      </c>
      <c r="D289" s="202"/>
      <c r="E289" s="202"/>
      <c r="F289" s="202"/>
      <c r="G289" s="202"/>
      <c r="H289" s="202"/>
      <c r="I289" s="202"/>
      <c r="J289" s="202"/>
      <c r="K289" s="202"/>
      <c r="L289" s="202"/>
      <c r="M289" s="202"/>
      <c r="N289" s="202"/>
      <c r="O289" s="202"/>
      <c r="P289" s="202"/>
      <c r="Q289" s="202"/>
      <c r="R289" s="202"/>
      <c r="S289" s="202"/>
      <c r="T289" s="202"/>
      <c r="U289" s="202"/>
      <c r="V289" s="202"/>
      <c r="W289" s="202"/>
      <c r="X289" s="202"/>
      <c r="Y289" s="202"/>
      <c r="Z289" s="202"/>
      <c r="AA289" s="202"/>
      <c r="AB289" s="202"/>
      <c r="AC289" s="202"/>
      <c r="AD289" s="202"/>
      <c r="AE289" s="202"/>
      <c r="AF289" s="202"/>
      <c r="AG289" s="202"/>
      <c r="AH289" s="202"/>
      <c r="AI289" s="202"/>
      <c r="AJ289" s="202"/>
      <c r="AK289" s="202"/>
      <c r="AL289" s="202"/>
      <c r="AM289" s="202"/>
      <c r="AN289" s="202"/>
      <c r="AO289" s="202"/>
      <c r="AP289" s="202"/>
      <c r="AQ289" s="202"/>
      <c r="AR289" s="202"/>
      <c r="AS289" s="202"/>
      <c r="AT289" s="202"/>
      <c r="AU289" s="202"/>
      <c r="AV289" s="202"/>
      <c r="AW289" s="202"/>
      <c r="AX289" s="202"/>
      <c r="AY289" s="202"/>
      <c r="AZ289" s="202"/>
      <c r="BA289" s="202"/>
      <c r="BB289" s="202"/>
      <c r="BC289" s="202"/>
      <c r="BD289" s="202"/>
      <c r="BE289" s="202"/>
      <c r="BF289" s="202"/>
      <c r="BG289" s="202"/>
      <c r="BH289" s="202"/>
      <c r="BI289" s="202"/>
      <c r="BJ289" s="202"/>
      <c r="BK289" s="202"/>
      <c r="BL289" s="202"/>
      <c r="BM289" s="202"/>
      <c r="BN289" s="202"/>
      <c r="BO289" s="202"/>
      <c r="BP289" s="202"/>
      <c r="BQ289" s="202"/>
      <c r="BR289" s="202"/>
      <c r="BS289" s="202"/>
      <c r="BT289" s="202"/>
      <c r="BU289" s="202"/>
      <c r="BV289" s="202"/>
      <c r="BW289" s="202"/>
      <c r="BX289" s="202"/>
      <c r="BY289" s="202"/>
      <c r="BZ289" s="202"/>
      <c r="CA289" s="202"/>
      <c r="CB289" s="202"/>
      <c r="CC289" s="202"/>
      <c r="CD289" s="202"/>
      <c r="CE289" s="202"/>
      <c r="CF289" s="202"/>
      <c r="CG289" s="202"/>
      <c r="CH289" s="202"/>
      <c r="CI289" s="202"/>
      <c r="CJ289" s="202"/>
      <c r="CK289" s="202"/>
      <c r="CL289" s="202"/>
      <c r="CM289" s="202"/>
      <c r="CN289" s="202"/>
      <c r="CO289" s="202"/>
      <c r="CP289" s="202"/>
      <c r="CQ289" s="202"/>
      <c r="CR289" s="202"/>
      <c r="CS289" s="202"/>
      <c r="CT289" s="202"/>
      <c r="CU289" s="202"/>
      <c r="CV289" s="202"/>
      <c r="CW289" s="202"/>
      <c r="CX289" s="202"/>
      <c r="CY289" s="202"/>
      <c r="CZ289" s="202"/>
      <c r="DA289" s="202"/>
      <c r="DB289" s="202"/>
      <c r="DC289" s="202"/>
      <c r="DD289" s="202"/>
      <c r="DE289" s="202"/>
      <c r="DF289" s="202"/>
      <c r="DG289" s="202"/>
      <c r="DH289" s="202"/>
      <c r="DI289" s="202"/>
      <c r="DJ289" s="202"/>
      <c r="DK289" s="202"/>
      <c r="DL289" s="202"/>
      <c r="DM289" s="202"/>
      <c r="DN289" s="202"/>
      <c r="DO289" s="202"/>
      <c r="DP289" s="202"/>
      <c r="DQ289" s="202"/>
      <c r="DR289" s="202"/>
      <c r="DS289" s="202"/>
      <c r="DT289" s="202"/>
      <c r="DU289" s="202"/>
      <c r="DV289" s="202"/>
      <c r="DW289" s="202"/>
      <c r="DX289" s="202"/>
      <c r="DY289" s="202"/>
      <c r="DZ289" s="202"/>
      <c r="EA289" s="202"/>
      <c r="EB289" s="202"/>
      <c r="EC289" s="202"/>
      <c r="ED289" s="202"/>
      <c r="EE289" s="202"/>
      <c r="EF289" s="202"/>
      <c r="EG289" s="202"/>
      <c r="EH289" s="202"/>
      <c r="EI289" s="202"/>
      <c r="EJ289" s="202"/>
      <c r="EK289" s="202"/>
      <c r="EL289" s="202"/>
      <c r="EM289" s="202"/>
      <c r="EN289" s="202"/>
      <c r="EO289" s="202"/>
      <c r="EP289" s="202"/>
      <c r="EQ289" s="202"/>
      <c r="ER289" s="202"/>
      <c r="ES289" s="202"/>
      <c r="ET289" s="202"/>
      <c r="EU289" s="202"/>
      <c r="EV289" s="202"/>
      <c r="EW289" s="202"/>
      <c r="EX289" s="202"/>
      <c r="EY289" s="202"/>
      <c r="EZ289" s="202"/>
      <c r="FA289" s="202"/>
      <c r="FB289" s="202"/>
      <c r="FC289" s="202"/>
      <c r="FD289" s="202"/>
      <c r="FE289" s="202"/>
      <c r="FF289" s="202"/>
      <c r="FG289" s="202"/>
      <c r="FH289" s="202"/>
      <c r="FI289" s="202"/>
      <c r="FJ289" s="202"/>
      <c r="FK289" s="202"/>
      <c r="FL289" s="202"/>
    </row>
    <row r="290" s="187" customFormat="1" ht="22.5" customHeight="1" spans="1:168">
      <c r="A290" s="209" t="s">
        <v>783</v>
      </c>
      <c r="B290" s="210" t="s">
        <v>784</v>
      </c>
      <c r="C290" s="211">
        <v>2600</v>
      </c>
      <c r="D290" s="202"/>
      <c r="E290" s="202"/>
      <c r="F290" s="202"/>
      <c r="G290" s="202"/>
      <c r="H290" s="202"/>
      <c r="I290" s="202"/>
      <c r="J290" s="202"/>
      <c r="K290" s="202"/>
      <c r="L290" s="202"/>
      <c r="M290" s="202"/>
      <c r="N290" s="202"/>
      <c r="O290" s="202"/>
      <c r="P290" s="202"/>
      <c r="Q290" s="202"/>
      <c r="R290" s="202"/>
      <c r="S290" s="202"/>
      <c r="T290" s="202"/>
      <c r="U290" s="202"/>
      <c r="V290" s="202"/>
      <c r="W290" s="202"/>
      <c r="X290" s="202"/>
      <c r="Y290" s="202"/>
      <c r="Z290" s="202"/>
      <c r="AA290" s="202"/>
      <c r="AB290" s="202"/>
      <c r="AC290" s="202"/>
      <c r="AD290" s="202"/>
      <c r="AE290" s="202"/>
      <c r="AF290" s="202"/>
      <c r="AG290" s="202"/>
      <c r="AH290" s="202"/>
      <c r="AI290" s="202"/>
      <c r="AJ290" s="202"/>
      <c r="AK290" s="202"/>
      <c r="AL290" s="202"/>
      <c r="AM290" s="202"/>
      <c r="AN290" s="202"/>
      <c r="AO290" s="202"/>
      <c r="AP290" s="202"/>
      <c r="AQ290" s="202"/>
      <c r="AR290" s="202"/>
      <c r="AS290" s="202"/>
      <c r="AT290" s="202"/>
      <c r="AU290" s="202"/>
      <c r="AV290" s="202"/>
      <c r="AW290" s="202"/>
      <c r="AX290" s="202"/>
      <c r="AY290" s="202"/>
      <c r="AZ290" s="202"/>
      <c r="BA290" s="202"/>
      <c r="BB290" s="202"/>
      <c r="BC290" s="202"/>
      <c r="BD290" s="202"/>
      <c r="BE290" s="202"/>
      <c r="BF290" s="202"/>
      <c r="BG290" s="202"/>
      <c r="BH290" s="202"/>
      <c r="BI290" s="202"/>
      <c r="BJ290" s="202"/>
      <c r="BK290" s="202"/>
      <c r="BL290" s="202"/>
      <c r="BM290" s="202"/>
      <c r="BN290" s="202"/>
      <c r="BO290" s="202"/>
      <c r="BP290" s="202"/>
      <c r="BQ290" s="202"/>
      <c r="BR290" s="202"/>
      <c r="BS290" s="202"/>
      <c r="BT290" s="202"/>
      <c r="BU290" s="202"/>
      <c r="BV290" s="202"/>
      <c r="BW290" s="202"/>
      <c r="BX290" s="202"/>
      <c r="BY290" s="202"/>
      <c r="BZ290" s="202"/>
      <c r="CA290" s="202"/>
      <c r="CB290" s="202"/>
      <c r="CC290" s="202"/>
      <c r="CD290" s="202"/>
      <c r="CE290" s="202"/>
      <c r="CF290" s="202"/>
      <c r="CG290" s="202"/>
      <c r="CH290" s="202"/>
      <c r="CI290" s="202"/>
      <c r="CJ290" s="202"/>
      <c r="CK290" s="202"/>
      <c r="CL290" s="202"/>
      <c r="CM290" s="202"/>
      <c r="CN290" s="202"/>
      <c r="CO290" s="202"/>
      <c r="CP290" s="202"/>
      <c r="CQ290" s="202"/>
      <c r="CR290" s="202"/>
      <c r="CS290" s="202"/>
      <c r="CT290" s="202"/>
      <c r="CU290" s="202"/>
      <c r="CV290" s="202"/>
      <c r="CW290" s="202"/>
      <c r="CX290" s="202"/>
      <c r="CY290" s="202"/>
      <c r="CZ290" s="202"/>
      <c r="DA290" s="202"/>
      <c r="DB290" s="202"/>
      <c r="DC290" s="202"/>
      <c r="DD290" s="202"/>
      <c r="DE290" s="202"/>
      <c r="DF290" s="202"/>
      <c r="DG290" s="202"/>
      <c r="DH290" s="202"/>
      <c r="DI290" s="202"/>
      <c r="DJ290" s="202"/>
      <c r="DK290" s="202"/>
      <c r="DL290" s="202"/>
      <c r="DM290" s="202"/>
      <c r="DN290" s="202"/>
      <c r="DO290" s="202"/>
      <c r="DP290" s="202"/>
      <c r="DQ290" s="202"/>
      <c r="DR290" s="202"/>
      <c r="DS290" s="202"/>
      <c r="DT290" s="202"/>
      <c r="DU290" s="202"/>
      <c r="DV290" s="202"/>
      <c r="DW290" s="202"/>
      <c r="DX290" s="202"/>
      <c r="DY290" s="202"/>
      <c r="DZ290" s="202"/>
      <c r="EA290" s="202"/>
      <c r="EB290" s="202"/>
      <c r="EC290" s="202"/>
      <c r="ED290" s="202"/>
      <c r="EE290" s="202"/>
      <c r="EF290" s="202"/>
      <c r="EG290" s="202"/>
      <c r="EH290" s="202"/>
      <c r="EI290" s="202"/>
      <c r="EJ290" s="202"/>
      <c r="EK290" s="202"/>
      <c r="EL290" s="202"/>
      <c r="EM290" s="202"/>
      <c r="EN290" s="202"/>
      <c r="EO290" s="202"/>
      <c r="EP290" s="202"/>
      <c r="EQ290" s="202"/>
      <c r="ER290" s="202"/>
      <c r="ES290" s="202"/>
      <c r="ET290" s="202"/>
      <c r="EU290" s="202"/>
      <c r="EV290" s="202"/>
      <c r="EW290" s="202"/>
      <c r="EX290" s="202"/>
      <c r="EY290" s="202"/>
      <c r="EZ290" s="202"/>
      <c r="FA290" s="202"/>
      <c r="FB290" s="202"/>
      <c r="FC290" s="202"/>
      <c r="FD290" s="202"/>
      <c r="FE290" s="202"/>
      <c r="FF290" s="202"/>
      <c r="FG290" s="202"/>
      <c r="FH290" s="202"/>
      <c r="FI290" s="202"/>
      <c r="FJ290" s="202"/>
      <c r="FK290" s="202"/>
      <c r="FL290" s="202"/>
    </row>
    <row r="291" s="187" customFormat="1" ht="22.5" customHeight="1" spans="1:168">
      <c r="A291" s="209" t="s">
        <v>785</v>
      </c>
      <c r="B291" s="210" t="s">
        <v>786</v>
      </c>
      <c r="C291" s="211">
        <v>330</v>
      </c>
      <c r="D291" s="202"/>
      <c r="E291" s="202"/>
      <c r="F291" s="202"/>
      <c r="G291" s="202"/>
      <c r="H291" s="202"/>
      <c r="I291" s="202"/>
      <c r="J291" s="202"/>
      <c r="K291" s="202"/>
      <c r="L291" s="202"/>
      <c r="M291" s="202"/>
      <c r="N291" s="202"/>
      <c r="O291" s="202"/>
      <c r="P291" s="202"/>
      <c r="Q291" s="202"/>
      <c r="R291" s="202"/>
      <c r="S291" s="202"/>
      <c r="T291" s="202"/>
      <c r="U291" s="202"/>
      <c r="V291" s="202"/>
      <c r="W291" s="202"/>
      <c r="X291" s="202"/>
      <c r="Y291" s="202"/>
      <c r="Z291" s="202"/>
      <c r="AA291" s="202"/>
      <c r="AB291" s="202"/>
      <c r="AC291" s="202"/>
      <c r="AD291" s="202"/>
      <c r="AE291" s="202"/>
      <c r="AF291" s="202"/>
      <c r="AG291" s="202"/>
      <c r="AH291" s="202"/>
      <c r="AI291" s="202"/>
      <c r="AJ291" s="202"/>
      <c r="AK291" s="202"/>
      <c r="AL291" s="202"/>
      <c r="AM291" s="202"/>
      <c r="AN291" s="202"/>
      <c r="AO291" s="202"/>
      <c r="AP291" s="202"/>
      <c r="AQ291" s="202"/>
      <c r="AR291" s="202"/>
      <c r="AS291" s="202"/>
      <c r="AT291" s="202"/>
      <c r="AU291" s="202"/>
      <c r="AV291" s="202"/>
      <c r="AW291" s="202"/>
      <c r="AX291" s="202"/>
      <c r="AY291" s="202"/>
      <c r="AZ291" s="202"/>
      <c r="BA291" s="202"/>
      <c r="BB291" s="202"/>
      <c r="BC291" s="202"/>
      <c r="BD291" s="202"/>
      <c r="BE291" s="202"/>
      <c r="BF291" s="202"/>
      <c r="BG291" s="202"/>
      <c r="BH291" s="202"/>
      <c r="BI291" s="202"/>
      <c r="BJ291" s="202"/>
      <c r="BK291" s="202"/>
      <c r="BL291" s="202"/>
      <c r="BM291" s="202"/>
      <c r="BN291" s="202"/>
      <c r="BO291" s="202"/>
      <c r="BP291" s="202"/>
      <c r="BQ291" s="202"/>
      <c r="BR291" s="202"/>
      <c r="BS291" s="202"/>
      <c r="BT291" s="202"/>
      <c r="BU291" s="202"/>
      <c r="BV291" s="202"/>
      <c r="BW291" s="202"/>
      <c r="BX291" s="202"/>
      <c r="BY291" s="202"/>
      <c r="BZ291" s="202"/>
      <c r="CA291" s="202"/>
      <c r="CB291" s="202"/>
      <c r="CC291" s="202"/>
      <c r="CD291" s="202"/>
      <c r="CE291" s="202"/>
      <c r="CF291" s="202"/>
      <c r="CG291" s="202"/>
      <c r="CH291" s="202"/>
      <c r="CI291" s="202"/>
      <c r="CJ291" s="202"/>
      <c r="CK291" s="202"/>
      <c r="CL291" s="202"/>
      <c r="CM291" s="202"/>
      <c r="CN291" s="202"/>
      <c r="CO291" s="202"/>
      <c r="CP291" s="202"/>
      <c r="CQ291" s="202"/>
      <c r="CR291" s="202"/>
      <c r="CS291" s="202"/>
      <c r="CT291" s="202"/>
      <c r="CU291" s="202"/>
      <c r="CV291" s="202"/>
      <c r="CW291" s="202"/>
      <c r="CX291" s="202"/>
      <c r="CY291" s="202"/>
      <c r="CZ291" s="202"/>
      <c r="DA291" s="202"/>
      <c r="DB291" s="202"/>
      <c r="DC291" s="202"/>
      <c r="DD291" s="202"/>
      <c r="DE291" s="202"/>
      <c r="DF291" s="202"/>
      <c r="DG291" s="202"/>
      <c r="DH291" s="202"/>
      <c r="DI291" s="202"/>
      <c r="DJ291" s="202"/>
      <c r="DK291" s="202"/>
      <c r="DL291" s="202"/>
      <c r="DM291" s="202"/>
      <c r="DN291" s="202"/>
      <c r="DO291" s="202"/>
      <c r="DP291" s="202"/>
      <c r="DQ291" s="202"/>
      <c r="DR291" s="202"/>
      <c r="DS291" s="202"/>
      <c r="DT291" s="202"/>
      <c r="DU291" s="202"/>
      <c r="DV291" s="202"/>
      <c r="DW291" s="202"/>
      <c r="DX291" s="202"/>
      <c r="DY291" s="202"/>
      <c r="DZ291" s="202"/>
      <c r="EA291" s="202"/>
      <c r="EB291" s="202"/>
      <c r="EC291" s="202"/>
      <c r="ED291" s="202"/>
      <c r="EE291" s="202"/>
      <c r="EF291" s="202"/>
      <c r="EG291" s="202"/>
      <c r="EH291" s="202"/>
      <c r="EI291" s="202"/>
      <c r="EJ291" s="202"/>
      <c r="EK291" s="202"/>
      <c r="EL291" s="202"/>
      <c r="EM291" s="202"/>
      <c r="EN291" s="202"/>
      <c r="EO291" s="202"/>
      <c r="EP291" s="202"/>
      <c r="EQ291" s="202"/>
      <c r="ER291" s="202"/>
      <c r="ES291" s="202"/>
      <c r="ET291" s="202"/>
      <c r="EU291" s="202"/>
      <c r="EV291" s="202"/>
      <c r="EW291" s="202"/>
      <c r="EX291" s="202"/>
      <c r="EY291" s="202"/>
      <c r="EZ291" s="202"/>
      <c r="FA291" s="202"/>
      <c r="FB291" s="202"/>
      <c r="FC291" s="202"/>
      <c r="FD291" s="202"/>
      <c r="FE291" s="202"/>
      <c r="FF291" s="202"/>
      <c r="FG291" s="202"/>
      <c r="FH291" s="202"/>
      <c r="FI291" s="202"/>
      <c r="FJ291" s="202"/>
      <c r="FK291" s="202"/>
      <c r="FL291" s="202"/>
    </row>
    <row r="292" s="187" customFormat="1" ht="22.5" customHeight="1" spans="1:168">
      <c r="A292" s="206" t="s">
        <v>787</v>
      </c>
      <c r="B292" s="207" t="s">
        <v>788</v>
      </c>
      <c r="C292" s="208">
        <v>1824</v>
      </c>
      <c r="D292" s="202"/>
      <c r="E292" s="202"/>
      <c r="F292" s="202"/>
      <c r="G292" s="202"/>
      <c r="H292" s="202"/>
      <c r="I292" s="202"/>
      <c r="J292" s="202"/>
      <c r="K292" s="202"/>
      <c r="L292" s="202"/>
      <c r="M292" s="202"/>
      <c r="N292" s="202"/>
      <c r="O292" s="202"/>
      <c r="P292" s="202"/>
      <c r="Q292" s="202"/>
      <c r="R292" s="202"/>
      <c r="S292" s="202"/>
      <c r="T292" s="202"/>
      <c r="U292" s="202"/>
      <c r="V292" s="202"/>
      <c r="W292" s="202"/>
      <c r="X292" s="202"/>
      <c r="Y292" s="202"/>
      <c r="Z292" s="202"/>
      <c r="AA292" s="202"/>
      <c r="AB292" s="202"/>
      <c r="AC292" s="202"/>
      <c r="AD292" s="202"/>
      <c r="AE292" s="202"/>
      <c r="AF292" s="202"/>
      <c r="AG292" s="202"/>
      <c r="AH292" s="202"/>
      <c r="AI292" s="202"/>
      <c r="AJ292" s="202"/>
      <c r="AK292" s="202"/>
      <c r="AL292" s="202"/>
      <c r="AM292" s="202"/>
      <c r="AN292" s="202"/>
      <c r="AO292" s="202"/>
      <c r="AP292" s="202"/>
      <c r="AQ292" s="202"/>
      <c r="AR292" s="202"/>
      <c r="AS292" s="202"/>
      <c r="AT292" s="202"/>
      <c r="AU292" s="202"/>
      <c r="AV292" s="202"/>
      <c r="AW292" s="202"/>
      <c r="AX292" s="202"/>
      <c r="AY292" s="202"/>
      <c r="AZ292" s="202"/>
      <c r="BA292" s="202"/>
      <c r="BB292" s="202"/>
      <c r="BC292" s="202"/>
      <c r="BD292" s="202"/>
      <c r="BE292" s="202"/>
      <c r="BF292" s="202"/>
      <c r="BG292" s="202"/>
      <c r="BH292" s="202"/>
      <c r="BI292" s="202"/>
      <c r="BJ292" s="202"/>
      <c r="BK292" s="202"/>
      <c r="BL292" s="202"/>
      <c r="BM292" s="202"/>
      <c r="BN292" s="202"/>
      <c r="BO292" s="202"/>
      <c r="BP292" s="202"/>
      <c r="BQ292" s="202"/>
      <c r="BR292" s="202"/>
      <c r="BS292" s="202"/>
      <c r="BT292" s="202"/>
      <c r="BU292" s="202"/>
      <c r="BV292" s="202"/>
      <c r="BW292" s="202"/>
      <c r="BX292" s="202"/>
      <c r="BY292" s="202"/>
      <c r="BZ292" s="202"/>
      <c r="CA292" s="202"/>
      <c r="CB292" s="202"/>
      <c r="CC292" s="202"/>
      <c r="CD292" s="202"/>
      <c r="CE292" s="202"/>
      <c r="CF292" s="202"/>
      <c r="CG292" s="202"/>
      <c r="CH292" s="202"/>
      <c r="CI292" s="202"/>
      <c r="CJ292" s="202"/>
      <c r="CK292" s="202"/>
      <c r="CL292" s="202"/>
      <c r="CM292" s="202"/>
      <c r="CN292" s="202"/>
      <c r="CO292" s="202"/>
      <c r="CP292" s="202"/>
      <c r="CQ292" s="202"/>
      <c r="CR292" s="202"/>
      <c r="CS292" s="202"/>
      <c r="CT292" s="202"/>
      <c r="CU292" s="202"/>
      <c r="CV292" s="202"/>
      <c r="CW292" s="202"/>
      <c r="CX292" s="202"/>
      <c r="CY292" s="202"/>
      <c r="CZ292" s="202"/>
      <c r="DA292" s="202"/>
      <c r="DB292" s="202"/>
      <c r="DC292" s="202"/>
      <c r="DD292" s="202"/>
      <c r="DE292" s="202"/>
      <c r="DF292" s="202"/>
      <c r="DG292" s="202"/>
      <c r="DH292" s="202"/>
      <c r="DI292" s="202"/>
      <c r="DJ292" s="202"/>
      <c r="DK292" s="202"/>
      <c r="DL292" s="202"/>
      <c r="DM292" s="202"/>
      <c r="DN292" s="202"/>
      <c r="DO292" s="202"/>
      <c r="DP292" s="202"/>
      <c r="DQ292" s="202"/>
      <c r="DR292" s="202"/>
      <c r="DS292" s="202"/>
      <c r="DT292" s="202"/>
      <c r="DU292" s="202"/>
      <c r="DV292" s="202"/>
      <c r="DW292" s="202"/>
      <c r="DX292" s="202"/>
      <c r="DY292" s="202"/>
      <c r="DZ292" s="202"/>
      <c r="EA292" s="202"/>
      <c r="EB292" s="202"/>
      <c r="EC292" s="202"/>
      <c r="ED292" s="202"/>
      <c r="EE292" s="202"/>
      <c r="EF292" s="202"/>
      <c r="EG292" s="202"/>
      <c r="EH292" s="202"/>
      <c r="EI292" s="202"/>
      <c r="EJ292" s="202"/>
      <c r="EK292" s="202"/>
      <c r="EL292" s="202"/>
      <c r="EM292" s="202"/>
      <c r="EN292" s="202"/>
      <c r="EO292" s="202"/>
      <c r="EP292" s="202"/>
      <c r="EQ292" s="202"/>
      <c r="ER292" s="202"/>
      <c r="ES292" s="202"/>
      <c r="ET292" s="202"/>
      <c r="EU292" s="202"/>
      <c r="EV292" s="202"/>
      <c r="EW292" s="202"/>
      <c r="EX292" s="202"/>
      <c r="EY292" s="202"/>
      <c r="EZ292" s="202"/>
      <c r="FA292" s="202"/>
      <c r="FB292" s="202"/>
      <c r="FC292" s="202"/>
      <c r="FD292" s="202"/>
      <c r="FE292" s="202"/>
      <c r="FF292" s="202"/>
      <c r="FG292" s="202"/>
      <c r="FH292" s="202"/>
      <c r="FI292" s="202"/>
      <c r="FJ292" s="202"/>
      <c r="FK292" s="202"/>
      <c r="FL292" s="202"/>
    </row>
    <row r="293" s="187" customFormat="1" ht="22.5" customHeight="1" spans="1:168">
      <c r="A293" s="209" t="s">
        <v>789</v>
      </c>
      <c r="B293" s="210" t="s">
        <v>790</v>
      </c>
      <c r="C293" s="211">
        <v>1824</v>
      </c>
      <c r="D293" s="202"/>
      <c r="E293" s="202"/>
      <c r="F293" s="202"/>
      <c r="G293" s="202"/>
      <c r="H293" s="202"/>
      <c r="I293" s="202"/>
      <c r="J293" s="202"/>
      <c r="K293" s="202"/>
      <c r="L293" s="202"/>
      <c r="M293" s="202"/>
      <c r="N293" s="202"/>
      <c r="O293" s="202"/>
      <c r="P293" s="202"/>
      <c r="Q293" s="202"/>
      <c r="R293" s="202"/>
      <c r="S293" s="202"/>
      <c r="T293" s="202"/>
      <c r="U293" s="202"/>
      <c r="V293" s="202"/>
      <c r="W293" s="202"/>
      <c r="X293" s="202"/>
      <c r="Y293" s="202"/>
      <c r="Z293" s="202"/>
      <c r="AA293" s="202"/>
      <c r="AB293" s="202"/>
      <c r="AC293" s="202"/>
      <c r="AD293" s="202"/>
      <c r="AE293" s="202"/>
      <c r="AF293" s="202"/>
      <c r="AG293" s="202"/>
      <c r="AH293" s="202"/>
      <c r="AI293" s="202"/>
      <c r="AJ293" s="202"/>
      <c r="AK293" s="202"/>
      <c r="AL293" s="202"/>
      <c r="AM293" s="202"/>
      <c r="AN293" s="202"/>
      <c r="AO293" s="202"/>
      <c r="AP293" s="202"/>
      <c r="AQ293" s="202"/>
      <c r="AR293" s="202"/>
      <c r="AS293" s="202"/>
      <c r="AT293" s="202"/>
      <c r="AU293" s="202"/>
      <c r="AV293" s="202"/>
      <c r="AW293" s="202"/>
      <c r="AX293" s="202"/>
      <c r="AY293" s="202"/>
      <c r="AZ293" s="202"/>
      <c r="BA293" s="202"/>
      <c r="BB293" s="202"/>
      <c r="BC293" s="202"/>
      <c r="BD293" s="202"/>
      <c r="BE293" s="202"/>
      <c r="BF293" s="202"/>
      <c r="BG293" s="202"/>
      <c r="BH293" s="202"/>
      <c r="BI293" s="202"/>
      <c r="BJ293" s="202"/>
      <c r="BK293" s="202"/>
      <c r="BL293" s="202"/>
      <c r="BM293" s="202"/>
      <c r="BN293" s="202"/>
      <c r="BO293" s="202"/>
      <c r="BP293" s="202"/>
      <c r="BQ293" s="202"/>
      <c r="BR293" s="202"/>
      <c r="BS293" s="202"/>
      <c r="BT293" s="202"/>
      <c r="BU293" s="202"/>
      <c r="BV293" s="202"/>
      <c r="BW293" s="202"/>
      <c r="BX293" s="202"/>
      <c r="BY293" s="202"/>
      <c r="BZ293" s="202"/>
      <c r="CA293" s="202"/>
      <c r="CB293" s="202"/>
      <c r="CC293" s="202"/>
      <c r="CD293" s="202"/>
      <c r="CE293" s="202"/>
      <c r="CF293" s="202"/>
      <c r="CG293" s="202"/>
      <c r="CH293" s="202"/>
      <c r="CI293" s="202"/>
      <c r="CJ293" s="202"/>
      <c r="CK293" s="202"/>
      <c r="CL293" s="202"/>
      <c r="CM293" s="202"/>
      <c r="CN293" s="202"/>
      <c r="CO293" s="202"/>
      <c r="CP293" s="202"/>
      <c r="CQ293" s="202"/>
      <c r="CR293" s="202"/>
      <c r="CS293" s="202"/>
      <c r="CT293" s="202"/>
      <c r="CU293" s="202"/>
      <c r="CV293" s="202"/>
      <c r="CW293" s="202"/>
      <c r="CX293" s="202"/>
      <c r="CY293" s="202"/>
      <c r="CZ293" s="202"/>
      <c r="DA293" s="202"/>
      <c r="DB293" s="202"/>
      <c r="DC293" s="202"/>
      <c r="DD293" s="202"/>
      <c r="DE293" s="202"/>
      <c r="DF293" s="202"/>
      <c r="DG293" s="202"/>
      <c r="DH293" s="202"/>
      <c r="DI293" s="202"/>
      <c r="DJ293" s="202"/>
      <c r="DK293" s="202"/>
      <c r="DL293" s="202"/>
      <c r="DM293" s="202"/>
      <c r="DN293" s="202"/>
      <c r="DO293" s="202"/>
      <c r="DP293" s="202"/>
      <c r="DQ293" s="202"/>
      <c r="DR293" s="202"/>
      <c r="DS293" s="202"/>
      <c r="DT293" s="202"/>
      <c r="DU293" s="202"/>
      <c r="DV293" s="202"/>
      <c r="DW293" s="202"/>
      <c r="DX293" s="202"/>
      <c r="DY293" s="202"/>
      <c r="DZ293" s="202"/>
      <c r="EA293" s="202"/>
      <c r="EB293" s="202"/>
      <c r="EC293" s="202"/>
      <c r="ED293" s="202"/>
      <c r="EE293" s="202"/>
      <c r="EF293" s="202"/>
      <c r="EG293" s="202"/>
      <c r="EH293" s="202"/>
      <c r="EI293" s="202"/>
      <c r="EJ293" s="202"/>
      <c r="EK293" s="202"/>
      <c r="EL293" s="202"/>
      <c r="EM293" s="202"/>
      <c r="EN293" s="202"/>
      <c r="EO293" s="202"/>
      <c r="EP293" s="202"/>
      <c r="EQ293" s="202"/>
      <c r="ER293" s="202"/>
      <c r="ES293" s="202"/>
      <c r="ET293" s="202"/>
      <c r="EU293" s="202"/>
      <c r="EV293" s="202"/>
      <c r="EW293" s="202"/>
      <c r="EX293" s="202"/>
      <c r="EY293" s="202"/>
      <c r="EZ293" s="202"/>
      <c r="FA293" s="202"/>
      <c r="FB293" s="202"/>
      <c r="FC293" s="202"/>
      <c r="FD293" s="202"/>
      <c r="FE293" s="202"/>
      <c r="FF293" s="202"/>
      <c r="FG293" s="202"/>
      <c r="FH293" s="202"/>
      <c r="FI293" s="202"/>
      <c r="FJ293" s="202"/>
      <c r="FK293" s="202"/>
      <c r="FL293" s="202"/>
    </row>
    <row r="294" s="187" customFormat="1" ht="22.5" customHeight="1" spans="1:168">
      <c r="A294" s="217" t="s">
        <v>791</v>
      </c>
      <c r="B294" s="218" t="s">
        <v>792</v>
      </c>
      <c r="C294" s="208">
        <v>13081</v>
      </c>
      <c r="D294" s="202"/>
      <c r="E294" s="202"/>
      <c r="F294" s="202"/>
      <c r="G294" s="202"/>
      <c r="H294" s="202"/>
      <c r="I294" s="202"/>
      <c r="J294" s="202"/>
      <c r="K294" s="202"/>
      <c r="L294" s="202"/>
      <c r="M294" s="202"/>
      <c r="N294" s="202"/>
      <c r="O294" s="202"/>
      <c r="P294" s="202"/>
      <c r="Q294" s="202"/>
      <c r="R294" s="202"/>
      <c r="S294" s="202"/>
      <c r="T294" s="202"/>
      <c r="U294" s="202"/>
      <c r="V294" s="202"/>
      <c r="W294" s="202"/>
      <c r="X294" s="202"/>
      <c r="Y294" s="202"/>
      <c r="Z294" s="202"/>
      <c r="AA294" s="202"/>
      <c r="AB294" s="202"/>
      <c r="AC294" s="202"/>
      <c r="AD294" s="202"/>
      <c r="AE294" s="202"/>
      <c r="AF294" s="202"/>
      <c r="AG294" s="202"/>
      <c r="AH294" s="202"/>
      <c r="AI294" s="202"/>
      <c r="AJ294" s="202"/>
      <c r="AK294" s="202"/>
      <c r="AL294" s="202"/>
      <c r="AM294" s="202"/>
      <c r="AN294" s="202"/>
      <c r="AO294" s="202"/>
      <c r="AP294" s="202"/>
      <c r="AQ294" s="202"/>
      <c r="AR294" s="202"/>
      <c r="AS294" s="202"/>
      <c r="AT294" s="202"/>
      <c r="AU294" s="202"/>
      <c r="AV294" s="202"/>
      <c r="AW294" s="202"/>
      <c r="AX294" s="202"/>
      <c r="AY294" s="202"/>
      <c r="AZ294" s="202"/>
      <c r="BA294" s="202"/>
      <c r="BB294" s="202"/>
      <c r="BC294" s="202"/>
      <c r="BD294" s="202"/>
      <c r="BE294" s="202"/>
      <c r="BF294" s="202"/>
      <c r="BG294" s="202"/>
      <c r="BH294" s="202"/>
      <c r="BI294" s="202"/>
      <c r="BJ294" s="202"/>
      <c r="BK294" s="202"/>
      <c r="BL294" s="202"/>
      <c r="BM294" s="202"/>
      <c r="BN294" s="202"/>
      <c r="BO294" s="202"/>
      <c r="BP294" s="202"/>
      <c r="BQ294" s="202"/>
      <c r="BR294" s="202"/>
      <c r="BS294" s="202"/>
      <c r="BT294" s="202"/>
      <c r="BU294" s="202"/>
      <c r="BV294" s="202"/>
      <c r="BW294" s="202"/>
      <c r="BX294" s="202"/>
      <c r="BY294" s="202"/>
      <c r="BZ294" s="202"/>
      <c r="CA294" s="202"/>
      <c r="CB294" s="202"/>
      <c r="CC294" s="202"/>
      <c r="CD294" s="202"/>
      <c r="CE294" s="202"/>
      <c r="CF294" s="202"/>
      <c r="CG294" s="202"/>
      <c r="CH294" s="202"/>
      <c r="CI294" s="202"/>
      <c r="CJ294" s="202"/>
      <c r="CK294" s="202"/>
      <c r="CL294" s="202"/>
      <c r="CM294" s="202"/>
      <c r="CN294" s="202"/>
      <c r="CO294" s="202"/>
      <c r="CP294" s="202"/>
      <c r="CQ294" s="202"/>
      <c r="CR294" s="202"/>
      <c r="CS294" s="202"/>
      <c r="CT294" s="202"/>
      <c r="CU294" s="202"/>
      <c r="CV294" s="202"/>
      <c r="CW294" s="202"/>
      <c r="CX294" s="202"/>
      <c r="CY294" s="202"/>
      <c r="CZ294" s="202"/>
      <c r="DA294" s="202"/>
      <c r="DB294" s="202"/>
      <c r="DC294" s="202"/>
      <c r="DD294" s="202"/>
      <c r="DE294" s="202"/>
      <c r="DF294" s="202"/>
      <c r="DG294" s="202"/>
      <c r="DH294" s="202"/>
      <c r="DI294" s="202"/>
      <c r="DJ294" s="202"/>
      <c r="DK294" s="202"/>
      <c r="DL294" s="202"/>
      <c r="DM294" s="202"/>
      <c r="DN294" s="202"/>
      <c r="DO294" s="202"/>
      <c r="DP294" s="202"/>
      <c r="DQ294" s="202"/>
      <c r="DR294" s="202"/>
      <c r="DS294" s="202"/>
      <c r="DT294" s="202"/>
      <c r="DU294" s="202"/>
      <c r="DV294" s="202"/>
      <c r="DW294" s="202"/>
      <c r="DX294" s="202"/>
      <c r="DY294" s="202"/>
      <c r="DZ294" s="202"/>
      <c r="EA294" s="202"/>
      <c r="EB294" s="202"/>
      <c r="EC294" s="202"/>
      <c r="ED294" s="202"/>
      <c r="EE294" s="202"/>
      <c r="EF294" s="202"/>
      <c r="EG294" s="202"/>
      <c r="EH294" s="202"/>
      <c r="EI294" s="202"/>
      <c r="EJ294" s="202"/>
      <c r="EK294" s="202"/>
      <c r="EL294" s="202"/>
      <c r="EM294" s="202"/>
      <c r="EN294" s="202"/>
      <c r="EO294" s="202"/>
      <c r="EP294" s="202"/>
      <c r="EQ294" s="202"/>
      <c r="ER294" s="202"/>
      <c r="ES294" s="202"/>
      <c r="ET294" s="202"/>
      <c r="EU294" s="202"/>
      <c r="EV294" s="202"/>
      <c r="EW294" s="202"/>
      <c r="EX294" s="202"/>
      <c r="EY294" s="202"/>
      <c r="EZ294" s="202"/>
      <c r="FA294" s="202"/>
      <c r="FB294" s="202"/>
      <c r="FC294" s="202"/>
      <c r="FD294" s="202"/>
      <c r="FE294" s="202"/>
      <c r="FF294" s="202"/>
      <c r="FG294" s="202"/>
      <c r="FH294" s="202"/>
      <c r="FI294" s="202"/>
      <c r="FJ294" s="202"/>
      <c r="FK294" s="202"/>
      <c r="FL294" s="202"/>
    </row>
    <row r="295" s="187" customFormat="1" ht="22.5" customHeight="1" spans="1:168">
      <c r="A295" s="209" t="s">
        <v>793</v>
      </c>
      <c r="B295" s="210" t="s">
        <v>792</v>
      </c>
      <c r="C295" s="211">
        <v>13081</v>
      </c>
      <c r="D295" s="202"/>
      <c r="E295" s="202"/>
      <c r="F295" s="202"/>
      <c r="G295" s="202"/>
      <c r="H295" s="202"/>
      <c r="I295" s="202"/>
      <c r="J295" s="202"/>
      <c r="K295" s="202"/>
      <c r="L295" s="202"/>
      <c r="M295" s="202"/>
      <c r="N295" s="202"/>
      <c r="O295" s="202"/>
      <c r="P295" s="202"/>
      <c r="Q295" s="202"/>
      <c r="R295" s="202"/>
      <c r="S295" s="202"/>
      <c r="T295" s="202"/>
      <c r="U295" s="202"/>
      <c r="V295" s="202"/>
      <c r="W295" s="202"/>
      <c r="X295" s="202"/>
      <c r="Y295" s="202"/>
      <c r="Z295" s="202"/>
      <c r="AA295" s="202"/>
      <c r="AB295" s="202"/>
      <c r="AC295" s="202"/>
      <c r="AD295" s="202"/>
      <c r="AE295" s="202"/>
      <c r="AF295" s="202"/>
      <c r="AG295" s="202"/>
      <c r="AH295" s="202"/>
      <c r="AI295" s="202"/>
      <c r="AJ295" s="202"/>
      <c r="AK295" s="202"/>
      <c r="AL295" s="202"/>
      <c r="AM295" s="202"/>
      <c r="AN295" s="202"/>
      <c r="AO295" s="202"/>
      <c r="AP295" s="202"/>
      <c r="AQ295" s="202"/>
      <c r="AR295" s="202"/>
      <c r="AS295" s="202"/>
      <c r="AT295" s="202"/>
      <c r="AU295" s="202"/>
      <c r="AV295" s="202"/>
      <c r="AW295" s="202"/>
      <c r="AX295" s="202"/>
      <c r="AY295" s="202"/>
      <c r="AZ295" s="202"/>
      <c r="BA295" s="202"/>
      <c r="BB295" s="202"/>
      <c r="BC295" s="202"/>
      <c r="BD295" s="202"/>
      <c r="BE295" s="202"/>
      <c r="BF295" s="202"/>
      <c r="BG295" s="202"/>
      <c r="BH295" s="202"/>
      <c r="BI295" s="202"/>
      <c r="BJ295" s="202"/>
      <c r="BK295" s="202"/>
      <c r="BL295" s="202"/>
      <c r="BM295" s="202"/>
      <c r="BN295" s="202"/>
      <c r="BO295" s="202"/>
      <c r="BP295" s="202"/>
      <c r="BQ295" s="202"/>
      <c r="BR295" s="202"/>
      <c r="BS295" s="202"/>
      <c r="BT295" s="202"/>
      <c r="BU295" s="202"/>
      <c r="BV295" s="202"/>
      <c r="BW295" s="202"/>
      <c r="BX295" s="202"/>
      <c r="BY295" s="202"/>
      <c r="BZ295" s="202"/>
      <c r="CA295" s="202"/>
      <c r="CB295" s="202"/>
      <c r="CC295" s="202"/>
      <c r="CD295" s="202"/>
      <c r="CE295" s="202"/>
      <c r="CF295" s="202"/>
      <c r="CG295" s="202"/>
      <c r="CH295" s="202"/>
      <c r="CI295" s="202"/>
      <c r="CJ295" s="202"/>
      <c r="CK295" s="202"/>
      <c r="CL295" s="202"/>
      <c r="CM295" s="202"/>
      <c r="CN295" s="202"/>
      <c r="CO295" s="202"/>
      <c r="CP295" s="202"/>
      <c r="CQ295" s="202"/>
      <c r="CR295" s="202"/>
      <c r="CS295" s="202"/>
      <c r="CT295" s="202"/>
      <c r="CU295" s="202"/>
      <c r="CV295" s="202"/>
      <c r="CW295" s="202"/>
      <c r="CX295" s="202"/>
      <c r="CY295" s="202"/>
      <c r="CZ295" s="202"/>
      <c r="DA295" s="202"/>
      <c r="DB295" s="202"/>
      <c r="DC295" s="202"/>
      <c r="DD295" s="202"/>
      <c r="DE295" s="202"/>
      <c r="DF295" s="202"/>
      <c r="DG295" s="202"/>
      <c r="DH295" s="202"/>
      <c r="DI295" s="202"/>
      <c r="DJ295" s="202"/>
      <c r="DK295" s="202"/>
      <c r="DL295" s="202"/>
      <c r="DM295" s="202"/>
      <c r="DN295" s="202"/>
      <c r="DO295" s="202"/>
      <c r="DP295" s="202"/>
      <c r="DQ295" s="202"/>
      <c r="DR295" s="202"/>
      <c r="DS295" s="202"/>
      <c r="DT295" s="202"/>
      <c r="DU295" s="202"/>
      <c r="DV295" s="202"/>
      <c r="DW295" s="202"/>
      <c r="DX295" s="202"/>
      <c r="DY295" s="202"/>
      <c r="DZ295" s="202"/>
      <c r="EA295" s="202"/>
      <c r="EB295" s="202"/>
      <c r="EC295" s="202"/>
      <c r="ED295" s="202"/>
      <c r="EE295" s="202"/>
      <c r="EF295" s="202"/>
      <c r="EG295" s="202"/>
      <c r="EH295" s="202"/>
      <c r="EI295" s="202"/>
      <c r="EJ295" s="202"/>
      <c r="EK295" s="202"/>
      <c r="EL295" s="202"/>
      <c r="EM295" s="202"/>
      <c r="EN295" s="202"/>
      <c r="EO295" s="202"/>
      <c r="EP295" s="202"/>
      <c r="EQ295" s="202"/>
      <c r="ER295" s="202"/>
      <c r="ES295" s="202"/>
      <c r="ET295" s="202"/>
      <c r="EU295" s="202"/>
      <c r="EV295" s="202"/>
      <c r="EW295" s="202"/>
      <c r="EX295" s="202"/>
      <c r="EY295" s="202"/>
      <c r="EZ295" s="202"/>
      <c r="FA295" s="202"/>
      <c r="FB295" s="202"/>
      <c r="FC295" s="202"/>
      <c r="FD295" s="202"/>
      <c r="FE295" s="202"/>
      <c r="FF295" s="202"/>
      <c r="FG295" s="202"/>
      <c r="FH295" s="202"/>
      <c r="FI295" s="202"/>
      <c r="FJ295" s="202"/>
      <c r="FK295" s="202"/>
      <c r="FL295" s="202"/>
    </row>
    <row r="296" s="187" customFormat="1" ht="22.5" customHeight="1" spans="1:168">
      <c r="A296" s="203" t="s">
        <v>794</v>
      </c>
      <c r="B296" s="204" t="s">
        <v>71</v>
      </c>
      <c r="C296" s="205">
        <v>3488</v>
      </c>
      <c r="D296" s="202"/>
      <c r="E296" s="202"/>
      <c r="F296" s="202"/>
      <c r="G296" s="202"/>
      <c r="H296" s="202"/>
      <c r="I296" s="202"/>
      <c r="J296" s="202"/>
      <c r="K296" s="202"/>
      <c r="L296" s="202"/>
      <c r="M296" s="202"/>
      <c r="N296" s="202"/>
      <c r="O296" s="202"/>
      <c r="P296" s="202"/>
      <c r="Q296" s="202"/>
      <c r="R296" s="202"/>
      <c r="S296" s="202"/>
      <c r="T296" s="202"/>
      <c r="U296" s="202"/>
      <c r="V296" s="202"/>
      <c r="W296" s="202"/>
      <c r="X296" s="202"/>
      <c r="Y296" s="202"/>
      <c r="Z296" s="202"/>
      <c r="AA296" s="202"/>
      <c r="AB296" s="202"/>
      <c r="AC296" s="202"/>
      <c r="AD296" s="202"/>
      <c r="AE296" s="202"/>
      <c r="AF296" s="202"/>
      <c r="AG296" s="202"/>
      <c r="AH296" s="202"/>
      <c r="AI296" s="202"/>
      <c r="AJ296" s="202"/>
      <c r="AK296" s="202"/>
      <c r="AL296" s="202"/>
      <c r="AM296" s="202"/>
      <c r="AN296" s="202"/>
      <c r="AO296" s="202"/>
      <c r="AP296" s="202"/>
      <c r="AQ296" s="202"/>
      <c r="AR296" s="202"/>
      <c r="AS296" s="202"/>
      <c r="AT296" s="202"/>
      <c r="AU296" s="202"/>
      <c r="AV296" s="202"/>
      <c r="AW296" s="202"/>
      <c r="AX296" s="202"/>
      <c r="AY296" s="202"/>
      <c r="AZ296" s="202"/>
      <c r="BA296" s="202"/>
      <c r="BB296" s="202"/>
      <c r="BC296" s="202"/>
      <c r="BD296" s="202"/>
      <c r="BE296" s="202"/>
      <c r="BF296" s="202"/>
      <c r="BG296" s="202"/>
      <c r="BH296" s="202"/>
      <c r="BI296" s="202"/>
      <c r="BJ296" s="202"/>
      <c r="BK296" s="202"/>
      <c r="BL296" s="202"/>
      <c r="BM296" s="202"/>
      <c r="BN296" s="202"/>
      <c r="BO296" s="202"/>
      <c r="BP296" s="202"/>
      <c r="BQ296" s="202"/>
      <c r="BR296" s="202"/>
      <c r="BS296" s="202"/>
      <c r="BT296" s="202"/>
      <c r="BU296" s="202"/>
      <c r="BV296" s="202"/>
      <c r="BW296" s="202"/>
      <c r="BX296" s="202"/>
      <c r="BY296" s="202"/>
      <c r="BZ296" s="202"/>
      <c r="CA296" s="202"/>
      <c r="CB296" s="202"/>
      <c r="CC296" s="202"/>
      <c r="CD296" s="202"/>
      <c r="CE296" s="202"/>
      <c r="CF296" s="202"/>
      <c r="CG296" s="202"/>
      <c r="CH296" s="202"/>
      <c r="CI296" s="202"/>
      <c r="CJ296" s="202"/>
      <c r="CK296" s="202"/>
      <c r="CL296" s="202"/>
      <c r="CM296" s="202"/>
      <c r="CN296" s="202"/>
      <c r="CO296" s="202"/>
      <c r="CP296" s="202"/>
      <c r="CQ296" s="202"/>
      <c r="CR296" s="202"/>
      <c r="CS296" s="202"/>
      <c r="CT296" s="202"/>
      <c r="CU296" s="202"/>
      <c r="CV296" s="202"/>
      <c r="CW296" s="202"/>
      <c r="CX296" s="202"/>
      <c r="CY296" s="202"/>
      <c r="CZ296" s="202"/>
      <c r="DA296" s="202"/>
      <c r="DB296" s="202"/>
      <c r="DC296" s="202"/>
      <c r="DD296" s="202"/>
      <c r="DE296" s="202"/>
      <c r="DF296" s="202"/>
      <c r="DG296" s="202"/>
      <c r="DH296" s="202"/>
      <c r="DI296" s="202"/>
      <c r="DJ296" s="202"/>
      <c r="DK296" s="202"/>
      <c r="DL296" s="202"/>
      <c r="DM296" s="202"/>
      <c r="DN296" s="202"/>
      <c r="DO296" s="202"/>
      <c r="DP296" s="202"/>
      <c r="DQ296" s="202"/>
      <c r="DR296" s="202"/>
      <c r="DS296" s="202"/>
      <c r="DT296" s="202"/>
      <c r="DU296" s="202"/>
      <c r="DV296" s="202"/>
      <c r="DW296" s="202"/>
      <c r="DX296" s="202"/>
      <c r="DY296" s="202"/>
      <c r="DZ296" s="202"/>
      <c r="EA296" s="202"/>
      <c r="EB296" s="202"/>
      <c r="EC296" s="202"/>
      <c r="ED296" s="202"/>
      <c r="EE296" s="202"/>
      <c r="EF296" s="202"/>
      <c r="EG296" s="202"/>
      <c r="EH296" s="202"/>
      <c r="EI296" s="202"/>
      <c r="EJ296" s="202"/>
      <c r="EK296" s="202"/>
      <c r="EL296" s="202"/>
      <c r="EM296" s="202"/>
      <c r="EN296" s="202"/>
      <c r="EO296" s="202"/>
      <c r="EP296" s="202"/>
      <c r="EQ296" s="202"/>
      <c r="ER296" s="202"/>
      <c r="ES296" s="202"/>
      <c r="ET296" s="202"/>
      <c r="EU296" s="202"/>
      <c r="EV296" s="202"/>
      <c r="EW296" s="202"/>
      <c r="EX296" s="202"/>
      <c r="EY296" s="202"/>
      <c r="EZ296" s="202"/>
      <c r="FA296" s="202"/>
      <c r="FB296" s="202"/>
      <c r="FC296" s="202"/>
      <c r="FD296" s="202"/>
      <c r="FE296" s="202"/>
      <c r="FF296" s="202"/>
      <c r="FG296" s="202"/>
      <c r="FH296" s="202"/>
      <c r="FI296" s="202"/>
      <c r="FJ296" s="202"/>
      <c r="FK296" s="202"/>
      <c r="FL296" s="202"/>
    </row>
    <row r="297" s="187" customFormat="1" ht="22.5" customHeight="1" spans="1:168">
      <c r="A297" s="217" t="s">
        <v>795</v>
      </c>
      <c r="B297" s="218" t="s">
        <v>796</v>
      </c>
      <c r="C297" s="208">
        <v>3488</v>
      </c>
      <c r="D297" s="202"/>
      <c r="E297" s="202"/>
      <c r="F297" s="202"/>
      <c r="G297" s="202"/>
      <c r="H297" s="202"/>
      <c r="I297" s="202"/>
      <c r="J297" s="202"/>
      <c r="K297" s="202"/>
      <c r="L297" s="202"/>
      <c r="M297" s="202"/>
      <c r="N297" s="202"/>
      <c r="O297" s="202"/>
      <c r="P297" s="202"/>
      <c r="Q297" s="202"/>
      <c r="R297" s="202"/>
      <c r="S297" s="202"/>
      <c r="T297" s="202"/>
      <c r="U297" s="202"/>
      <c r="V297" s="202"/>
      <c r="W297" s="202"/>
      <c r="X297" s="202"/>
      <c r="Y297" s="202"/>
      <c r="Z297" s="202"/>
      <c r="AA297" s="202"/>
      <c r="AB297" s="202"/>
      <c r="AC297" s="202"/>
      <c r="AD297" s="202"/>
      <c r="AE297" s="202"/>
      <c r="AF297" s="202"/>
      <c r="AG297" s="202"/>
      <c r="AH297" s="202"/>
      <c r="AI297" s="202"/>
      <c r="AJ297" s="202"/>
      <c r="AK297" s="202"/>
      <c r="AL297" s="202"/>
      <c r="AM297" s="202"/>
      <c r="AN297" s="202"/>
      <c r="AO297" s="202"/>
      <c r="AP297" s="202"/>
      <c r="AQ297" s="202"/>
      <c r="AR297" s="202"/>
      <c r="AS297" s="202"/>
      <c r="AT297" s="202"/>
      <c r="AU297" s="202"/>
      <c r="AV297" s="202"/>
      <c r="AW297" s="202"/>
      <c r="AX297" s="202"/>
      <c r="AY297" s="202"/>
      <c r="AZ297" s="202"/>
      <c r="BA297" s="202"/>
      <c r="BB297" s="202"/>
      <c r="BC297" s="202"/>
      <c r="BD297" s="202"/>
      <c r="BE297" s="202"/>
      <c r="BF297" s="202"/>
      <c r="BG297" s="202"/>
      <c r="BH297" s="202"/>
      <c r="BI297" s="202"/>
      <c r="BJ297" s="202"/>
      <c r="BK297" s="202"/>
      <c r="BL297" s="202"/>
      <c r="BM297" s="202"/>
      <c r="BN297" s="202"/>
      <c r="BO297" s="202"/>
      <c r="BP297" s="202"/>
      <c r="BQ297" s="202"/>
      <c r="BR297" s="202"/>
      <c r="BS297" s="202"/>
      <c r="BT297" s="202"/>
      <c r="BU297" s="202"/>
      <c r="BV297" s="202"/>
      <c r="BW297" s="202"/>
      <c r="BX297" s="202"/>
      <c r="BY297" s="202"/>
      <c r="BZ297" s="202"/>
      <c r="CA297" s="202"/>
      <c r="CB297" s="202"/>
      <c r="CC297" s="202"/>
      <c r="CD297" s="202"/>
      <c r="CE297" s="202"/>
      <c r="CF297" s="202"/>
      <c r="CG297" s="202"/>
      <c r="CH297" s="202"/>
      <c r="CI297" s="202"/>
      <c r="CJ297" s="202"/>
      <c r="CK297" s="202"/>
      <c r="CL297" s="202"/>
      <c r="CM297" s="202"/>
      <c r="CN297" s="202"/>
      <c r="CO297" s="202"/>
      <c r="CP297" s="202"/>
      <c r="CQ297" s="202"/>
      <c r="CR297" s="202"/>
      <c r="CS297" s="202"/>
      <c r="CT297" s="202"/>
      <c r="CU297" s="202"/>
      <c r="CV297" s="202"/>
      <c r="CW297" s="202"/>
      <c r="CX297" s="202"/>
      <c r="CY297" s="202"/>
      <c r="CZ297" s="202"/>
      <c r="DA297" s="202"/>
      <c r="DB297" s="202"/>
      <c r="DC297" s="202"/>
      <c r="DD297" s="202"/>
      <c r="DE297" s="202"/>
      <c r="DF297" s="202"/>
      <c r="DG297" s="202"/>
      <c r="DH297" s="202"/>
      <c r="DI297" s="202"/>
      <c r="DJ297" s="202"/>
      <c r="DK297" s="202"/>
      <c r="DL297" s="202"/>
      <c r="DM297" s="202"/>
      <c r="DN297" s="202"/>
      <c r="DO297" s="202"/>
      <c r="DP297" s="202"/>
      <c r="DQ297" s="202"/>
      <c r="DR297" s="202"/>
      <c r="DS297" s="202"/>
      <c r="DT297" s="202"/>
      <c r="DU297" s="202"/>
      <c r="DV297" s="202"/>
      <c r="DW297" s="202"/>
      <c r="DX297" s="202"/>
      <c r="DY297" s="202"/>
      <c r="DZ297" s="202"/>
      <c r="EA297" s="202"/>
      <c r="EB297" s="202"/>
      <c r="EC297" s="202"/>
      <c r="ED297" s="202"/>
      <c r="EE297" s="202"/>
      <c r="EF297" s="202"/>
      <c r="EG297" s="202"/>
      <c r="EH297" s="202"/>
      <c r="EI297" s="202"/>
      <c r="EJ297" s="202"/>
      <c r="EK297" s="202"/>
      <c r="EL297" s="202"/>
      <c r="EM297" s="202"/>
      <c r="EN297" s="202"/>
      <c r="EO297" s="202"/>
      <c r="EP297" s="202"/>
      <c r="EQ297" s="202"/>
      <c r="ER297" s="202"/>
      <c r="ES297" s="202"/>
      <c r="ET297" s="202"/>
      <c r="EU297" s="202"/>
      <c r="EV297" s="202"/>
      <c r="EW297" s="202"/>
      <c r="EX297" s="202"/>
      <c r="EY297" s="202"/>
      <c r="EZ297" s="202"/>
      <c r="FA297" s="202"/>
      <c r="FB297" s="202"/>
      <c r="FC297" s="202"/>
      <c r="FD297" s="202"/>
      <c r="FE297" s="202"/>
      <c r="FF297" s="202"/>
      <c r="FG297" s="202"/>
      <c r="FH297" s="202"/>
      <c r="FI297" s="202"/>
      <c r="FJ297" s="202"/>
      <c r="FK297" s="202"/>
      <c r="FL297" s="202"/>
    </row>
    <row r="298" s="188" customFormat="1" ht="22.5" customHeight="1" spans="1:168">
      <c r="A298" s="223" t="s">
        <v>797</v>
      </c>
      <c r="B298" s="224" t="s">
        <v>282</v>
      </c>
      <c r="C298" s="211">
        <v>692</v>
      </c>
      <c r="D298" s="214"/>
      <c r="E298" s="214"/>
      <c r="F298" s="214"/>
      <c r="G298" s="214"/>
      <c r="H298" s="214"/>
      <c r="I298" s="214"/>
      <c r="J298" s="214"/>
      <c r="K298" s="214"/>
      <c r="L298" s="214"/>
      <c r="M298" s="214"/>
      <c r="N298" s="214"/>
      <c r="O298" s="214"/>
      <c r="P298" s="214"/>
      <c r="Q298" s="214"/>
      <c r="R298" s="214"/>
      <c r="S298" s="214"/>
      <c r="T298" s="214"/>
      <c r="U298" s="214"/>
      <c r="V298" s="214"/>
      <c r="W298" s="214"/>
      <c r="X298" s="214"/>
      <c r="Y298" s="214"/>
      <c r="Z298" s="214"/>
      <c r="AA298" s="214"/>
      <c r="AB298" s="214"/>
      <c r="AC298" s="214"/>
      <c r="AD298" s="214"/>
      <c r="AE298" s="214"/>
      <c r="AF298" s="214"/>
      <c r="AG298" s="214"/>
      <c r="AH298" s="214"/>
      <c r="AI298" s="214"/>
      <c r="AJ298" s="214"/>
      <c r="AK298" s="214"/>
      <c r="AL298" s="214"/>
      <c r="AM298" s="214"/>
      <c r="AN298" s="214"/>
      <c r="AO298" s="214"/>
      <c r="AP298" s="214"/>
      <c r="AQ298" s="214"/>
      <c r="AR298" s="214"/>
      <c r="AS298" s="214"/>
      <c r="AT298" s="214"/>
      <c r="AU298" s="214"/>
      <c r="AV298" s="214"/>
      <c r="AW298" s="214"/>
      <c r="AX298" s="214"/>
      <c r="AY298" s="214"/>
      <c r="AZ298" s="214"/>
      <c r="BA298" s="214"/>
      <c r="BB298" s="214"/>
      <c r="BC298" s="214"/>
      <c r="BD298" s="214"/>
      <c r="BE298" s="214"/>
      <c r="BF298" s="214"/>
      <c r="BG298" s="214"/>
      <c r="BH298" s="214"/>
      <c r="BI298" s="214"/>
      <c r="BJ298" s="214"/>
      <c r="BK298" s="214"/>
      <c r="BL298" s="214"/>
      <c r="BM298" s="214"/>
      <c r="BN298" s="214"/>
      <c r="BO298" s="214"/>
      <c r="BP298" s="214"/>
      <c r="BQ298" s="214"/>
      <c r="BR298" s="214"/>
      <c r="BS298" s="214"/>
      <c r="BT298" s="214"/>
      <c r="BU298" s="214"/>
      <c r="BV298" s="214"/>
      <c r="BW298" s="214"/>
      <c r="BX298" s="214"/>
      <c r="BY298" s="214"/>
      <c r="BZ298" s="214"/>
      <c r="CA298" s="214"/>
      <c r="CB298" s="214"/>
      <c r="CC298" s="214"/>
      <c r="CD298" s="214"/>
      <c r="CE298" s="214"/>
      <c r="CF298" s="214"/>
      <c r="CG298" s="214"/>
      <c r="CH298" s="214"/>
      <c r="CI298" s="214"/>
      <c r="CJ298" s="214"/>
      <c r="CK298" s="214"/>
      <c r="CL298" s="214"/>
      <c r="CM298" s="214"/>
      <c r="CN298" s="214"/>
      <c r="CO298" s="214"/>
      <c r="CP298" s="214"/>
      <c r="CQ298" s="214"/>
      <c r="CR298" s="214"/>
      <c r="CS298" s="214"/>
      <c r="CT298" s="214"/>
      <c r="CU298" s="214"/>
      <c r="CV298" s="214"/>
      <c r="CW298" s="214"/>
      <c r="CX298" s="214"/>
      <c r="CY298" s="214"/>
      <c r="CZ298" s="214"/>
      <c r="DA298" s="214"/>
      <c r="DB298" s="214"/>
      <c r="DC298" s="214"/>
      <c r="DD298" s="214"/>
      <c r="DE298" s="214"/>
      <c r="DF298" s="214"/>
      <c r="DG298" s="214"/>
      <c r="DH298" s="214"/>
      <c r="DI298" s="214"/>
      <c r="DJ298" s="214"/>
      <c r="DK298" s="214"/>
      <c r="DL298" s="214"/>
      <c r="DM298" s="214"/>
      <c r="DN298" s="214"/>
      <c r="DO298" s="214"/>
      <c r="DP298" s="214"/>
      <c r="DQ298" s="214"/>
      <c r="DR298" s="214"/>
      <c r="DS298" s="214"/>
      <c r="DT298" s="214"/>
      <c r="DU298" s="214"/>
      <c r="DV298" s="214"/>
      <c r="DW298" s="214"/>
      <c r="DX298" s="214"/>
      <c r="DY298" s="214"/>
      <c r="DZ298" s="214"/>
      <c r="EA298" s="214"/>
      <c r="EB298" s="214"/>
      <c r="EC298" s="214"/>
      <c r="ED298" s="214"/>
      <c r="EE298" s="214"/>
      <c r="EF298" s="214"/>
      <c r="EG298" s="214"/>
      <c r="EH298" s="214"/>
      <c r="EI298" s="214"/>
      <c r="EJ298" s="214"/>
      <c r="EK298" s="214"/>
      <c r="EL298" s="214"/>
      <c r="EM298" s="214"/>
      <c r="EN298" s="214"/>
      <c r="EO298" s="214"/>
      <c r="EP298" s="214"/>
      <c r="EQ298" s="214"/>
      <c r="ER298" s="214"/>
      <c r="ES298" s="214"/>
      <c r="ET298" s="214"/>
      <c r="EU298" s="214"/>
      <c r="EV298" s="214"/>
      <c r="EW298" s="214"/>
      <c r="EX298" s="214"/>
      <c r="EY298" s="214"/>
      <c r="EZ298" s="214"/>
      <c r="FA298" s="214"/>
      <c r="FB298" s="214"/>
      <c r="FC298" s="214"/>
      <c r="FD298" s="214"/>
      <c r="FE298" s="214"/>
      <c r="FF298" s="214"/>
      <c r="FG298" s="214"/>
      <c r="FH298" s="214"/>
      <c r="FI298" s="214"/>
      <c r="FJ298" s="214"/>
      <c r="FK298" s="214"/>
      <c r="FL298" s="214"/>
    </row>
    <row r="299" s="188" customFormat="1" ht="22.5" customHeight="1" spans="1:168">
      <c r="A299" s="212" t="s">
        <v>798</v>
      </c>
      <c r="B299" s="213" t="s">
        <v>799</v>
      </c>
      <c r="C299" s="211">
        <v>2253</v>
      </c>
      <c r="D299" s="214"/>
      <c r="E299" s="214"/>
      <c r="F299" s="214"/>
      <c r="G299" s="214"/>
      <c r="H299" s="214"/>
      <c r="I299" s="214"/>
      <c r="J299" s="214"/>
      <c r="K299" s="214"/>
      <c r="L299" s="214"/>
      <c r="M299" s="214"/>
      <c r="N299" s="214"/>
      <c r="O299" s="214"/>
      <c r="P299" s="214"/>
      <c r="Q299" s="214"/>
      <c r="R299" s="214"/>
      <c r="S299" s="214"/>
      <c r="T299" s="214"/>
      <c r="U299" s="214"/>
      <c r="V299" s="214"/>
      <c r="W299" s="214"/>
      <c r="X299" s="214"/>
      <c r="Y299" s="214"/>
      <c r="Z299" s="214"/>
      <c r="AA299" s="214"/>
      <c r="AB299" s="214"/>
      <c r="AC299" s="214"/>
      <c r="AD299" s="214"/>
      <c r="AE299" s="214"/>
      <c r="AF299" s="214"/>
      <c r="AG299" s="214"/>
      <c r="AH299" s="214"/>
      <c r="AI299" s="214"/>
      <c r="AJ299" s="214"/>
      <c r="AK299" s="214"/>
      <c r="AL299" s="214"/>
      <c r="AM299" s="214"/>
      <c r="AN299" s="214"/>
      <c r="AO299" s="214"/>
      <c r="AP299" s="214"/>
      <c r="AQ299" s="214"/>
      <c r="AR299" s="214"/>
      <c r="AS299" s="214"/>
      <c r="AT299" s="214"/>
      <c r="AU299" s="214"/>
      <c r="AV299" s="214"/>
      <c r="AW299" s="214"/>
      <c r="AX299" s="214"/>
      <c r="AY299" s="214"/>
      <c r="AZ299" s="214"/>
      <c r="BA299" s="214"/>
      <c r="BB299" s="214"/>
      <c r="BC299" s="214"/>
      <c r="BD299" s="214"/>
      <c r="BE299" s="214"/>
      <c r="BF299" s="214"/>
      <c r="BG299" s="214"/>
      <c r="BH299" s="214"/>
      <c r="BI299" s="214"/>
      <c r="BJ299" s="214"/>
      <c r="BK299" s="214"/>
      <c r="BL299" s="214"/>
      <c r="BM299" s="214"/>
      <c r="BN299" s="214"/>
      <c r="BO299" s="214"/>
      <c r="BP299" s="214"/>
      <c r="BQ299" s="214"/>
      <c r="BR299" s="214"/>
      <c r="BS299" s="214"/>
      <c r="BT299" s="214"/>
      <c r="BU299" s="214"/>
      <c r="BV299" s="214"/>
      <c r="BW299" s="214"/>
      <c r="BX299" s="214"/>
      <c r="BY299" s="214"/>
      <c r="BZ299" s="214"/>
      <c r="CA299" s="214"/>
      <c r="CB299" s="214"/>
      <c r="CC299" s="214"/>
      <c r="CD299" s="214"/>
      <c r="CE299" s="214"/>
      <c r="CF299" s="214"/>
      <c r="CG299" s="214"/>
      <c r="CH299" s="214"/>
      <c r="CI299" s="214"/>
      <c r="CJ299" s="214"/>
      <c r="CK299" s="214"/>
      <c r="CL299" s="214"/>
      <c r="CM299" s="214"/>
      <c r="CN299" s="214"/>
      <c r="CO299" s="214"/>
      <c r="CP299" s="214"/>
      <c r="CQ299" s="214"/>
      <c r="CR299" s="214"/>
      <c r="CS299" s="214"/>
      <c r="CT299" s="214"/>
      <c r="CU299" s="214"/>
      <c r="CV299" s="214"/>
      <c r="CW299" s="214"/>
      <c r="CX299" s="214"/>
      <c r="CY299" s="214"/>
      <c r="CZ299" s="214"/>
      <c r="DA299" s="214"/>
      <c r="DB299" s="214"/>
      <c r="DC299" s="214"/>
      <c r="DD299" s="214"/>
      <c r="DE299" s="214"/>
      <c r="DF299" s="214"/>
      <c r="DG299" s="214"/>
      <c r="DH299" s="214"/>
      <c r="DI299" s="214"/>
      <c r="DJ299" s="214"/>
      <c r="DK299" s="214"/>
      <c r="DL299" s="214"/>
      <c r="DM299" s="214"/>
      <c r="DN299" s="214"/>
      <c r="DO299" s="214"/>
      <c r="DP299" s="214"/>
      <c r="DQ299" s="214"/>
      <c r="DR299" s="214"/>
      <c r="DS299" s="214"/>
      <c r="DT299" s="214"/>
      <c r="DU299" s="214"/>
      <c r="DV299" s="214"/>
      <c r="DW299" s="214"/>
      <c r="DX299" s="214"/>
      <c r="DY299" s="214"/>
      <c r="DZ299" s="214"/>
      <c r="EA299" s="214"/>
      <c r="EB299" s="214"/>
      <c r="EC299" s="214"/>
      <c r="ED299" s="214"/>
      <c r="EE299" s="214"/>
      <c r="EF299" s="214"/>
      <c r="EG299" s="214"/>
      <c r="EH299" s="214"/>
      <c r="EI299" s="214"/>
      <c r="EJ299" s="214"/>
      <c r="EK299" s="214"/>
      <c r="EL299" s="214"/>
      <c r="EM299" s="214"/>
      <c r="EN299" s="214"/>
      <c r="EO299" s="214"/>
      <c r="EP299" s="214"/>
      <c r="EQ299" s="214"/>
      <c r="ER299" s="214"/>
      <c r="ES299" s="214"/>
      <c r="ET299" s="214"/>
      <c r="EU299" s="214"/>
      <c r="EV299" s="214"/>
      <c r="EW299" s="214"/>
      <c r="EX299" s="214"/>
      <c r="EY299" s="214"/>
      <c r="EZ299" s="214"/>
      <c r="FA299" s="214"/>
      <c r="FB299" s="214"/>
      <c r="FC299" s="214"/>
      <c r="FD299" s="214"/>
      <c r="FE299" s="214"/>
      <c r="FF299" s="214"/>
      <c r="FG299" s="214"/>
      <c r="FH299" s="214"/>
      <c r="FI299" s="214"/>
      <c r="FJ299" s="214"/>
      <c r="FK299" s="214"/>
      <c r="FL299" s="214"/>
    </row>
    <row r="300" s="188" customFormat="1" ht="22.5" customHeight="1" spans="1:168">
      <c r="A300" s="212" t="s">
        <v>800</v>
      </c>
      <c r="B300" s="213" t="s">
        <v>801</v>
      </c>
      <c r="C300" s="211">
        <v>513</v>
      </c>
      <c r="D300" s="214"/>
      <c r="E300" s="214"/>
      <c r="F300" s="214"/>
      <c r="G300" s="214"/>
      <c r="H300" s="214"/>
      <c r="I300" s="214"/>
      <c r="J300" s="214"/>
      <c r="K300" s="214"/>
      <c r="L300" s="214"/>
      <c r="M300" s="214"/>
      <c r="N300" s="214"/>
      <c r="O300" s="214"/>
      <c r="P300" s="214"/>
      <c r="Q300" s="214"/>
      <c r="R300" s="214"/>
      <c r="S300" s="214"/>
      <c r="T300" s="214"/>
      <c r="U300" s="214"/>
      <c r="V300" s="214"/>
      <c r="W300" s="214"/>
      <c r="X300" s="214"/>
      <c r="Y300" s="214"/>
      <c r="Z300" s="214"/>
      <c r="AA300" s="214"/>
      <c r="AB300" s="214"/>
      <c r="AC300" s="214"/>
      <c r="AD300" s="214"/>
      <c r="AE300" s="214"/>
      <c r="AF300" s="214"/>
      <c r="AG300" s="214"/>
      <c r="AH300" s="214"/>
      <c r="AI300" s="214"/>
      <c r="AJ300" s="214"/>
      <c r="AK300" s="214"/>
      <c r="AL300" s="214"/>
      <c r="AM300" s="214"/>
      <c r="AN300" s="214"/>
      <c r="AO300" s="214"/>
      <c r="AP300" s="214"/>
      <c r="AQ300" s="214"/>
      <c r="AR300" s="214"/>
      <c r="AS300" s="214"/>
      <c r="AT300" s="214"/>
      <c r="AU300" s="214"/>
      <c r="AV300" s="214"/>
      <c r="AW300" s="214"/>
      <c r="AX300" s="214"/>
      <c r="AY300" s="214"/>
      <c r="AZ300" s="214"/>
      <c r="BA300" s="214"/>
      <c r="BB300" s="214"/>
      <c r="BC300" s="214"/>
      <c r="BD300" s="214"/>
      <c r="BE300" s="214"/>
      <c r="BF300" s="214"/>
      <c r="BG300" s="214"/>
      <c r="BH300" s="214"/>
      <c r="BI300" s="214"/>
      <c r="BJ300" s="214"/>
      <c r="BK300" s="214"/>
      <c r="BL300" s="214"/>
      <c r="BM300" s="214"/>
      <c r="BN300" s="214"/>
      <c r="BO300" s="214"/>
      <c r="BP300" s="214"/>
      <c r="BQ300" s="214"/>
      <c r="BR300" s="214"/>
      <c r="BS300" s="214"/>
      <c r="BT300" s="214"/>
      <c r="BU300" s="214"/>
      <c r="BV300" s="214"/>
      <c r="BW300" s="214"/>
      <c r="BX300" s="214"/>
      <c r="BY300" s="214"/>
      <c r="BZ300" s="214"/>
      <c r="CA300" s="214"/>
      <c r="CB300" s="214"/>
      <c r="CC300" s="214"/>
      <c r="CD300" s="214"/>
      <c r="CE300" s="214"/>
      <c r="CF300" s="214"/>
      <c r="CG300" s="214"/>
      <c r="CH300" s="214"/>
      <c r="CI300" s="214"/>
      <c r="CJ300" s="214"/>
      <c r="CK300" s="214"/>
      <c r="CL300" s="214"/>
      <c r="CM300" s="214"/>
      <c r="CN300" s="214"/>
      <c r="CO300" s="214"/>
      <c r="CP300" s="214"/>
      <c r="CQ300" s="214"/>
      <c r="CR300" s="214"/>
      <c r="CS300" s="214"/>
      <c r="CT300" s="214"/>
      <c r="CU300" s="214"/>
      <c r="CV300" s="214"/>
      <c r="CW300" s="214"/>
      <c r="CX300" s="214"/>
      <c r="CY300" s="214"/>
      <c r="CZ300" s="214"/>
      <c r="DA300" s="214"/>
      <c r="DB300" s="214"/>
      <c r="DC300" s="214"/>
      <c r="DD300" s="214"/>
      <c r="DE300" s="214"/>
      <c r="DF300" s="214"/>
      <c r="DG300" s="214"/>
      <c r="DH300" s="214"/>
      <c r="DI300" s="214"/>
      <c r="DJ300" s="214"/>
      <c r="DK300" s="214"/>
      <c r="DL300" s="214"/>
      <c r="DM300" s="214"/>
      <c r="DN300" s="214"/>
      <c r="DO300" s="214"/>
      <c r="DP300" s="214"/>
      <c r="DQ300" s="214"/>
      <c r="DR300" s="214"/>
      <c r="DS300" s="214"/>
      <c r="DT300" s="214"/>
      <c r="DU300" s="214"/>
      <c r="DV300" s="214"/>
      <c r="DW300" s="214"/>
      <c r="DX300" s="214"/>
      <c r="DY300" s="214"/>
      <c r="DZ300" s="214"/>
      <c r="EA300" s="214"/>
      <c r="EB300" s="214"/>
      <c r="EC300" s="214"/>
      <c r="ED300" s="214"/>
      <c r="EE300" s="214"/>
      <c r="EF300" s="214"/>
      <c r="EG300" s="214"/>
      <c r="EH300" s="214"/>
      <c r="EI300" s="214"/>
      <c r="EJ300" s="214"/>
      <c r="EK300" s="214"/>
      <c r="EL300" s="214"/>
      <c r="EM300" s="214"/>
      <c r="EN300" s="214"/>
      <c r="EO300" s="214"/>
      <c r="EP300" s="214"/>
      <c r="EQ300" s="214"/>
      <c r="ER300" s="214"/>
      <c r="ES300" s="214"/>
      <c r="ET300" s="214"/>
      <c r="EU300" s="214"/>
      <c r="EV300" s="214"/>
      <c r="EW300" s="214"/>
      <c r="EX300" s="214"/>
      <c r="EY300" s="214"/>
      <c r="EZ300" s="214"/>
      <c r="FA300" s="214"/>
      <c r="FB300" s="214"/>
      <c r="FC300" s="214"/>
      <c r="FD300" s="214"/>
      <c r="FE300" s="214"/>
      <c r="FF300" s="214"/>
      <c r="FG300" s="214"/>
      <c r="FH300" s="214"/>
      <c r="FI300" s="214"/>
      <c r="FJ300" s="214"/>
      <c r="FK300" s="214"/>
      <c r="FL300" s="214"/>
    </row>
    <row r="301" s="187" customFormat="1" ht="22.5" customHeight="1" spans="1:168">
      <c r="A301" s="209" t="s">
        <v>802</v>
      </c>
      <c r="B301" s="210" t="s">
        <v>803</v>
      </c>
      <c r="C301" s="211">
        <v>30</v>
      </c>
      <c r="D301" s="202"/>
      <c r="E301" s="202"/>
      <c r="F301" s="202"/>
      <c r="G301" s="202"/>
      <c r="H301" s="202"/>
      <c r="I301" s="202"/>
      <c r="J301" s="202"/>
      <c r="K301" s="202"/>
      <c r="L301" s="202"/>
      <c r="M301" s="202"/>
      <c r="N301" s="202"/>
      <c r="O301" s="202"/>
      <c r="P301" s="202"/>
      <c r="Q301" s="202"/>
      <c r="R301" s="202"/>
      <c r="S301" s="202"/>
      <c r="T301" s="202"/>
      <c r="U301" s="202"/>
      <c r="V301" s="202"/>
      <c r="W301" s="202"/>
      <c r="X301" s="202"/>
      <c r="Y301" s="202"/>
      <c r="Z301" s="202"/>
      <c r="AA301" s="202"/>
      <c r="AB301" s="202"/>
      <c r="AC301" s="202"/>
      <c r="AD301" s="202"/>
      <c r="AE301" s="202"/>
      <c r="AF301" s="202"/>
      <c r="AG301" s="202"/>
      <c r="AH301" s="202"/>
      <c r="AI301" s="202"/>
      <c r="AJ301" s="202"/>
      <c r="AK301" s="202"/>
      <c r="AL301" s="202"/>
      <c r="AM301" s="202"/>
      <c r="AN301" s="202"/>
      <c r="AO301" s="202"/>
      <c r="AP301" s="202"/>
      <c r="AQ301" s="202"/>
      <c r="AR301" s="202"/>
      <c r="AS301" s="202"/>
      <c r="AT301" s="202"/>
      <c r="AU301" s="202"/>
      <c r="AV301" s="202"/>
      <c r="AW301" s="202"/>
      <c r="AX301" s="202"/>
      <c r="AY301" s="202"/>
      <c r="AZ301" s="202"/>
      <c r="BA301" s="202"/>
      <c r="BB301" s="202"/>
      <c r="BC301" s="202"/>
      <c r="BD301" s="202"/>
      <c r="BE301" s="202"/>
      <c r="BF301" s="202"/>
      <c r="BG301" s="202"/>
      <c r="BH301" s="202"/>
      <c r="BI301" s="202"/>
      <c r="BJ301" s="202"/>
      <c r="BK301" s="202"/>
      <c r="BL301" s="202"/>
      <c r="BM301" s="202"/>
      <c r="BN301" s="202"/>
      <c r="BO301" s="202"/>
      <c r="BP301" s="202"/>
      <c r="BQ301" s="202"/>
      <c r="BR301" s="202"/>
      <c r="BS301" s="202"/>
      <c r="BT301" s="202"/>
      <c r="BU301" s="202"/>
      <c r="BV301" s="202"/>
      <c r="BW301" s="202"/>
      <c r="BX301" s="202"/>
      <c r="BY301" s="202"/>
      <c r="BZ301" s="202"/>
      <c r="CA301" s="202"/>
      <c r="CB301" s="202"/>
      <c r="CC301" s="202"/>
      <c r="CD301" s="202"/>
      <c r="CE301" s="202"/>
      <c r="CF301" s="202"/>
      <c r="CG301" s="202"/>
      <c r="CH301" s="202"/>
      <c r="CI301" s="202"/>
      <c r="CJ301" s="202"/>
      <c r="CK301" s="202"/>
      <c r="CL301" s="202"/>
      <c r="CM301" s="202"/>
      <c r="CN301" s="202"/>
      <c r="CO301" s="202"/>
      <c r="CP301" s="202"/>
      <c r="CQ301" s="202"/>
      <c r="CR301" s="202"/>
      <c r="CS301" s="202"/>
      <c r="CT301" s="202"/>
      <c r="CU301" s="202"/>
      <c r="CV301" s="202"/>
      <c r="CW301" s="202"/>
      <c r="CX301" s="202"/>
      <c r="CY301" s="202"/>
      <c r="CZ301" s="202"/>
      <c r="DA301" s="202"/>
      <c r="DB301" s="202"/>
      <c r="DC301" s="202"/>
      <c r="DD301" s="202"/>
      <c r="DE301" s="202"/>
      <c r="DF301" s="202"/>
      <c r="DG301" s="202"/>
      <c r="DH301" s="202"/>
      <c r="DI301" s="202"/>
      <c r="DJ301" s="202"/>
      <c r="DK301" s="202"/>
      <c r="DL301" s="202"/>
      <c r="DM301" s="202"/>
      <c r="DN301" s="202"/>
      <c r="DO301" s="202"/>
      <c r="DP301" s="202"/>
      <c r="DQ301" s="202"/>
      <c r="DR301" s="202"/>
      <c r="DS301" s="202"/>
      <c r="DT301" s="202"/>
      <c r="DU301" s="202"/>
      <c r="DV301" s="202"/>
      <c r="DW301" s="202"/>
      <c r="DX301" s="202"/>
      <c r="DY301" s="202"/>
      <c r="DZ301" s="202"/>
      <c r="EA301" s="202"/>
      <c r="EB301" s="202"/>
      <c r="EC301" s="202"/>
      <c r="ED301" s="202"/>
      <c r="EE301" s="202"/>
      <c r="EF301" s="202"/>
      <c r="EG301" s="202"/>
      <c r="EH301" s="202"/>
      <c r="EI301" s="202"/>
      <c r="EJ301" s="202"/>
      <c r="EK301" s="202"/>
      <c r="EL301" s="202"/>
      <c r="EM301" s="202"/>
      <c r="EN301" s="202"/>
      <c r="EO301" s="202"/>
      <c r="EP301" s="202"/>
      <c r="EQ301" s="202"/>
      <c r="ER301" s="202"/>
      <c r="ES301" s="202"/>
      <c r="ET301" s="202"/>
      <c r="EU301" s="202"/>
      <c r="EV301" s="202"/>
      <c r="EW301" s="202"/>
      <c r="EX301" s="202"/>
      <c r="EY301" s="202"/>
      <c r="EZ301" s="202"/>
      <c r="FA301" s="202"/>
      <c r="FB301" s="202"/>
      <c r="FC301" s="202"/>
      <c r="FD301" s="202"/>
      <c r="FE301" s="202"/>
      <c r="FF301" s="202"/>
      <c r="FG301" s="202"/>
      <c r="FH301" s="202"/>
      <c r="FI301" s="202"/>
      <c r="FJ301" s="202"/>
      <c r="FK301" s="202"/>
      <c r="FL301" s="202"/>
    </row>
    <row r="302" s="187" customFormat="1" ht="22.5" customHeight="1" spans="1:168">
      <c r="A302" s="219" t="s">
        <v>804</v>
      </c>
      <c r="B302" s="220" t="s">
        <v>805</v>
      </c>
      <c r="C302" s="205">
        <v>913</v>
      </c>
      <c r="D302" s="202"/>
      <c r="E302" s="202"/>
      <c r="F302" s="202"/>
      <c r="G302" s="202"/>
      <c r="H302" s="202"/>
      <c r="I302" s="202"/>
      <c r="J302" s="202"/>
      <c r="K302" s="202"/>
      <c r="L302" s="202"/>
      <c r="M302" s="202"/>
      <c r="N302" s="202"/>
      <c r="O302" s="202"/>
      <c r="P302" s="202"/>
      <c r="Q302" s="202"/>
      <c r="R302" s="202"/>
      <c r="S302" s="202"/>
      <c r="T302" s="202"/>
      <c r="U302" s="202"/>
      <c r="V302" s="202"/>
      <c r="W302" s="202"/>
      <c r="X302" s="202"/>
      <c r="Y302" s="202"/>
      <c r="Z302" s="202"/>
      <c r="AA302" s="202"/>
      <c r="AB302" s="202"/>
      <c r="AC302" s="202"/>
      <c r="AD302" s="202"/>
      <c r="AE302" s="202"/>
      <c r="AF302" s="202"/>
      <c r="AG302" s="202"/>
      <c r="AH302" s="202"/>
      <c r="AI302" s="202"/>
      <c r="AJ302" s="202"/>
      <c r="AK302" s="202"/>
      <c r="AL302" s="202"/>
      <c r="AM302" s="202"/>
      <c r="AN302" s="202"/>
      <c r="AO302" s="202"/>
      <c r="AP302" s="202"/>
      <c r="AQ302" s="202"/>
      <c r="AR302" s="202"/>
      <c r="AS302" s="202"/>
      <c r="AT302" s="202"/>
      <c r="AU302" s="202"/>
      <c r="AV302" s="202"/>
      <c r="AW302" s="202"/>
      <c r="AX302" s="202"/>
      <c r="AY302" s="202"/>
      <c r="AZ302" s="202"/>
      <c r="BA302" s="202"/>
      <c r="BB302" s="202"/>
      <c r="BC302" s="202"/>
      <c r="BD302" s="202"/>
      <c r="BE302" s="202"/>
      <c r="BF302" s="202"/>
      <c r="BG302" s="202"/>
      <c r="BH302" s="202"/>
      <c r="BI302" s="202"/>
      <c r="BJ302" s="202"/>
      <c r="BK302" s="202"/>
      <c r="BL302" s="202"/>
      <c r="BM302" s="202"/>
      <c r="BN302" s="202"/>
      <c r="BO302" s="202"/>
      <c r="BP302" s="202"/>
      <c r="BQ302" s="202"/>
      <c r="BR302" s="202"/>
      <c r="BS302" s="202"/>
      <c r="BT302" s="202"/>
      <c r="BU302" s="202"/>
      <c r="BV302" s="202"/>
      <c r="BW302" s="202"/>
      <c r="BX302" s="202"/>
      <c r="BY302" s="202"/>
      <c r="BZ302" s="202"/>
      <c r="CA302" s="202"/>
      <c r="CB302" s="202"/>
      <c r="CC302" s="202"/>
      <c r="CD302" s="202"/>
      <c r="CE302" s="202"/>
      <c r="CF302" s="202"/>
      <c r="CG302" s="202"/>
      <c r="CH302" s="202"/>
      <c r="CI302" s="202"/>
      <c r="CJ302" s="202"/>
      <c r="CK302" s="202"/>
      <c r="CL302" s="202"/>
      <c r="CM302" s="202"/>
      <c r="CN302" s="202"/>
      <c r="CO302" s="202"/>
      <c r="CP302" s="202"/>
      <c r="CQ302" s="202"/>
      <c r="CR302" s="202"/>
      <c r="CS302" s="202"/>
      <c r="CT302" s="202"/>
      <c r="CU302" s="202"/>
      <c r="CV302" s="202"/>
      <c r="CW302" s="202"/>
      <c r="CX302" s="202"/>
      <c r="CY302" s="202"/>
      <c r="CZ302" s="202"/>
      <c r="DA302" s="202"/>
      <c r="DB302" s="202"/>
      <c r="DC302" s="202"/>
      <c r="DD302" s="202"/>
      <c r="DE302" s="202"/>
      <c r="DF302" s="202"/>
      <c r="DG302" s="202"/>
      <c r="DH302" s="202"/>
      <c r="DI302" s="202"/>
      <c r="DJ302" s="202"/>
      <c r="DK302" s="202"/>
      <c r="DL302" s="202"/>
      <c r="DM302" s="202"/>
      <c r="DN302" s="202"/>
      <c r="DO302" s="202"/>
      <c r="DP302" s="202"/>
      <c r="DQ302" s="202"/>
      <c r="DR302" s="202"/>
      <c r="DS302" s="202"/>
      <c r="DT302" s="202"/>
      <c r="DU302" s="202"/>
      <c r="DV302" s="202"/>
      <c r="DW302" s="202"/>
      <c r="DX302" s="202"/>
      <c r="DY302" s="202"/>
      <c r="DZ302" s="202"/>
      <c r="EA302" s="202"/>
      <c r="EB302" s="202"/>
      <c r="EC302" s="202"/>
      <c r="ED302" s="202"/>
      <c r="EE302" s="202"/>
      <c r="EF302" s="202"/>
      <c r="EG302" s="202"/>
      <c r="EH302" s="202"/>
      <c r="EI302" s="202"/>
      <c r="EJ302" s="202"/>
      <c r="EK302" s="202"/>
      <c r="EL302" s="202"/>
      <c r="EM302" s="202"/>
      <c r="EN302" s="202"/>
      <c r="EO302" s="202"/>
      <c r="EP302" s="202"/>
      <c r="EQ302" s="202"/>
      <c r="ER302" s="202"/>
      <c r="ES302" s="202"/>
      <c r="ET302" s="202"/>
      <c r="EU302" s="202"/>
      <c r="EV302" s="202"/>
      <c r="EW302" s="202"/>
      <c r="EX302" s="202"/>
      <c r="EY302" s="202"/>
      <c r="EZ302" s="202"/>
      <c r="FA302" s="202"/>
      <c r="FB302" s="202"/>
      <c r="FC302" s="202"/>
      <c r="FD302" s="202"/>
      <c r="FE302" s="202"/>
      <c r="FF302" s="202"/>
      <c r="FG302" s="202"/>
      <c r="FH302" s="202"/>
      <c r="FI302" s="202"/>
      <c r="FJ302" s="202"/>
      <c r="FK302" s="202"/>
      <c r="FL302" s="202"/>
    </row>
    <row r="303" s="187" customFormat="1" ht="22.5" customHeight="1" spans="1:168">
      <c r="A303" s="217" t="s">
        <v>806</v>
      </c>
      <c r="B303" s="218" t="s">
        <v>807</v>
      </c>
      <c r="C303" s="208">
        <v>160</v>
      </c>
      <c r="D303" s="202"/>
      <c r="E303" s="202"/>
      <c r="F303" s="202"/>
      <c r="G303" s="202"/>
      <c r="H303" s="202"/>
      <c r="I303" s="202"/>
      <c r="J303" s="202"/>
      <c r="K303" s="202"/>
      <c r="L303" s="202"/>
      <c r="M303" s="202"/>
      <c r="N303" s="202"/>
      <c r="O303" s="202"/>
      <c r="P303" s="202"/>
      <c r="Q303" s="202"/>
      <c r="R303" s="202"/>
      <c r="S303" s="202"/>
      <c r="T303" s="202"/>
      <c r="U303" s="202"/>
      <c r="V303" s="202"/>
      <c r="W303" s="202"/>
      <c r="X303" s="202"/>
      <c r="Y303" s="202"/>
      <c r="Z303" s="202"/>
      <c r="AA303" s="202"/>
      <c r="AB303" s="202"/>
      <c r="AC303" s="202"/>
      <c r="AD303" s="202"/>
      <c r="AE303" s="202"/>
      <c r="AF303" s="202"/>
      <c r="AG303" s="202"/>
      <c r="AH303" s="202"/>
      <c r="AI303" s="202"/>
      <c r="AJ303" s="202"/>
      <c r="AK303" s="202"/>
      <c r="AL303" s="202"/>
      <c r="AM303" s="202"/>
      <c r="AN303" s="202"/>
      <c r="AO303" s="202"/>
      <c r="AP303" s="202"/>
      <c r="AQ303" s="202"/>
      <c r="AR303" s="202"/>
      <c r="AS303" s="202"/>
      <c r="AT303" s="202"/>
      <c r="AU303" s="202"/>
      <c r="AV303" s="202"/>
      <c r="AW303" s="202"/>
      <c r="AX303" s="202"/>
      <c r="AY303" s="202"/>
      <c r="AZ303" s="202"/>
      <c r="BA303" s="202"/>
      <c r="BB303" s="202"/>
      <c r="BC303" s="202"/>
      <c r="BD303" s="202"/>
      <c r="BE303" s="202"/>
      <c r="BF303" s="202"/>
      <c r="BG303" s="202"/>
      <c r="BH303" s="202"/>
      <c r="BI303" s="202"/>
      <c r="BJ303" s="202"/>
      <c r="BK303" s="202"/>
      <c r="BL303" s="202"/>
      <c r="BM303" s="202"/>
      <c r="BN303" s="202"/>
      <c r="BO303" s="202"/>
      <c r="BP303" s="202"/>
      <c r="BQ303" s="202"/>
      <c r="BR303" s="202"/>
      <c r="BS303" s="202"/>
      <c r="BT303" s="202"/>
      <c r="BU303" s="202"/>
      <c r="BV303" s="202"/>
      <c r="BW303" s="202"/>
      <c r="BX303" s="202"/>
      <c r="BY303" s="202"/>
      <c r="BZ303" s="202"/>
      <c r="CA303" s="202"/>
      <c r="CB303" s="202"/>
      <c r="CC303" s="202"/>
      <c r="CD303" s="202"/>
      <c r="CE303" s="202"/>
      <c r="CF303" s="202"/>
      <c r="CG303" s="202"/>
      <c r="CH303" s="202"/>
      <c r="CI303" s="202"/>
      <c r="CJ303" s="202"/>
      <c r="CK303" s="202"/>
      <c r="CL303" s="202"/>
      <c r="CM303" s="202"/>
      <c r="CN303" s="202"/>
      <c r="CO303" s="202"/>
      <c r="CP303" s="202"/>
      <c r="CQ303" s="202"/>
      <c r="CR303" s="202"/>
      <c r="CS303" s="202"/>
      <c r="CT303" s="202"/>
      <c r="CU303" s="202"/>
      <c r="CV303" s="202"/>
      <c r="CW303" s="202"/>
      <c r="CX303" s="202"/>
      <c r="CY303" s="202"/>
      <c r="CZ303" s="202"/>
      <c r="DA303" s="202"/>
      <c r="DB303" s="202"/>
      <c r="DC303" s="202"/>
      <c r="DD303" s="202"/>
      <c r="DE303" s="202"/>
      <c r="DF303" s="202"/>
      <c r="DG303" s="202"/>
      <c r="DH303" s="202"/>
      <c r="DI303" s="202"/>
      <c r="DJ303" s="202"/>
      <c r="DK303" s="202"/>
      <c r="DL303" s="202"/>
      <c r="DM303" s="202"/>
      <c r="DN303" s="202"/>
      <c r="DO303" s="202"/>
      <c r="DP303" s="202"/>
      <c r="DQ303" s="202"/>
      <c r="DR303" s="202"/>
      <c r="DS303" s="202"/>
      <c r="DT303" s="202"/>
      <c r="DU303" s="202"/>
      <c r="DV303" s="202"/>
      <c r="DW303" s="202"/>
      <c r="DX303" s="202"/>
      <c r="DY303" s="202"/>
      <c r="DZ303" s="202"/>
      <c r="EA303" s="202"/>
      <c r="EB303" s="202"/>
      <c r="EC303" s="202"/>
      <c r="ED303" s="202"/>
      <c r="EE303" s="202"/>
      <c r="EF303" s="202"/>
      <c r="EG303" s="202"/>
      <c r="EH303" s="202"/>
      <c r="EI303" s="202"/>
      <c r="EJ303" s="202"/>
      <c r="EK303" s="202"/>
      <c r="EL303" s="202"/>
      <c r="EM303" s="202"/>
      <c r="EN303" s="202"/>
      <c r="EO303" s="202"/>
      <c r="EP303" s="202"/>
      <c r="EQ303" s="202"/>
      <c r="ER303" s="202"/>
      <c r="ES303" s="202"/>
      <c r="ET303" s="202"/>
      <c r="EU303" s="202"/>
      <c r="EV303" s="202"/>
      <c r="EW303" s="202"/>
      <c r="EX303" s="202"/>
      <c r="EY303" s="202"/>
      <c r="EZ303" s="202"/>
      <c r="FA303" s="202"/>
      <c r="FB303" s="202"/>
      <c r="FC303" s="202"/>
      <c r="FD303" s="202"/>
      <c r="FE303" s="202"/>
      <c r="FF303" s="202"/>
      <c r="FG303" s="202"/>
      <c r="FH303" s="202"/>
      <c r="FI303" s="202"/>
      <c r="FJ303" s="202"/>
      <c r="FK303" s="202"/>
      <c r="FL303" s="202"/>
    </row>
    <row r="304" s="187" customFormat="1" ht="22.5" customHeight="1" spans="1:168">
      <c r="A304" s="209" t="s">
        <v>808</v>
      </c>
      <c r="B304" s="210" t="s">
        <v>809</v>
      </c>
      <c r="C304" s="211">
        <v>160</v>
      </c>
      <c r="D304" s="202"/>
      <c r="E304" s="202"/>
      <c r="F304" s="202"/>
      <c r="G304" s="202"/>
      <c r="H304" s="202"/>
      <c r="I304" s="202"/>
      <c r="J304" s="202"/>
      <c r="K304" s="202"/>
      <c r="L304" s="202"/>
      <c r="M304" s="202"/>
      <c r="N304" s="202"/>
      <c r="O304" s="202"/>
      <c r="P304" s="202"/>
      <c r="Q304" s="202"/>
      <c r="R304" s="202"/>
      <c r="S304" s="202"/>
      <c r="T304" s="202"/>
      <c r="U304" s="202"/>
      <c r="V304" s="202"/>
      <c r="W304" s="202"/>
      <c r="X304" s="202"/>
      <c r="Y304" s="202"/>
      <c r="Z304" s="202"/>
      <c r="AA304" s="202"/>
      <c r="AB304" s="202"/>
      <c r="AC304" s="202"/>
      <c r="AD304" s="202"/>
      <c r="AE304" s="202"/>
      <c r="AF304" s="202"/>
      <c r="AG304" s="202"/>
      <c r="AH304" s="202"/>
      <c r="AI304" s="202"/>
      <c r="AJ304" s="202"/>
      <c r="AK304" s="202"/>
      <c r="AL304" s="202"/>
      <c r="AM304" s="202"/>
      <c r="AN304" s="202"/>
      <c r="AO304" s="202"/>
      <c r="AP304" s="202"/>
      <c r="AQ304" s="202"/>
      <c r="AR304" s="202"/>
      <c r="AS304" s="202"/>
      <c r="AT304" s="202"/>
      <c r="AU304" s="202"/>
      <c r="AV304" s="202"/>
      <c r="AW304" s="202"/>
      <c r="AX304" s="202"/>
      <c r="AY304" s="202"/>
      <c r="AZ304" s="202"/>
      <c r="BA304" s="202"/>
      <c r="BB304" s="202"/>
      <c r="BC304" s="202"/>
      <c r="BD304" s="202"/>
      <c r="BE304" s="202"/>
      <c r="BF304" s="202"/>
      <c r="BG304" s="202"/>
      <c r="BH304" s="202"/>
      <c r="BI304" s="202"/>
      <c r="BJ304" s="202"/>
      <c r="BK304" s="202"/>
      <c r="BL304" s="202"/>
      <c r="BM304" s="202"/>
      <c r="BN304" s="202"/>
      <c r="BO304" s="202"/>
      <c r="BP304" s="202"/>
      <c r="BQ304" s="202"/>
      <c r="BR304" s="202"/>
      <c r="BS304" s="202"/>
      <c r="BT304" s="202"/>
      <c r="BU304" s="202"/>
      <c r="BV304" s="202"/>
      <c r="BW304" s="202"/>
      <c r="BX304" s="202"/>
      <c r="BY304" s="202"/>
      <c r="BZ304" s="202"/>
      <c r="CA304" s="202"/>
      <c r="CB304" s="202"/>
      <c r="CC304" s="202"/>
      <c r="CD304" s="202"/>
      <c r="CE304" s="202"/>
      <c r="CF304" s="202"/>
      <c r="CG304" s="202"/>
      <c r="CH304" s="202"/>
      <c r="CI304" s="202"/>
      <c r="CJ304" s="202"/>
      <c r="CK304" s="202"/>
      <c r="CL304" s="202"/>
      <c r="CM304" s="202"/>
      <c r="CN304" s="202"/>
      <c r="CO304" s="202"/>
      <c r="CP304" s="202"/>
      <c r="CQ304" s="202"/>
      <c r="CR304" s="202"/>
      <c r="CS304" s="202"/>
      <c r="CT304" s="202"/>
      <c r="CU304" s="202"/>
      <c r="CV304" s="202"/>
      <c r="CW304" s="202"/>
      <c r="CX304" s="202"/>
      <c r="CY304" s="202"/>
      <c r="CZ304" s="202"/>
      <c r="DA304" s="202"/>
      <c r="DB304" s="202"/>
      <c r="DC304" s="202"/>
      <c r="DD304" s="202"/>
      <c r="DE304" s="202"/>
      <c r="DF304" s="202"/>
      <c r="DG304" s="202"/>
      <c r="DH304" s="202"/>
      <c r="DI304" s="202"/>
      <c r="DJ304" s="202"/>
      <c r="DK304" s="202"/>
      <c r="DL304" s="202"/>
      <c r="DM304" s="202"/>
      <c r="DN304" s="202"/>
      <c r="DO304" s="202"/>
      <c r="DP304" s="202"/>
      <c r="DQ304" s="202"/>
      <c r="DR304" s="202"/>
      <c r="DS304" s="202"/>
      <c r="DT304" s="202"/>
      <c r="DU304" s="202"/>
      <c r="DV304" s="202"/>
      <c r="DW304" s="202"/>
      <c r="DX304" s="202"/>
      <c r="DY304" s="202"/>
      <c r="DZ304" s="202"/>
      <c r="EA304" s="202"/>
      <c r="EB304" s="202"/>
      <c r="EC304" s="202"/>
      <c r="ED304" s="202"/>
      <c r="EE304" s="202"/>
      <c r="EF304" s="202"/>
      <c r="EG304" s="202"/>
      <c r="EH304" s="202"/>
      <c r="EI304" s="202"/>
      <c r="EJ304" s="202"/>
      <c r="EK304" s="202"/>
      <c r="EL304" s="202"/>
      <c r="EM304" s="202"/>
      <c r="EN304" s="202"/>
      <c r="EO304" s="202"/>
      <c r="EP304" s="202"/>
      <c r="EQ304" s="202"/>
      <c r="ER304" s="202"/>
      <c r="ES304" s="202"/>
      <c r="ET304" s="202"/>
      <c r="EU304" s="202"/>
      <c r="EV304" s="202"/>
      <c r="EW304" s="202"/>
      <c r="EX304" s="202"/>
      <c r="EY304" s="202"/>
      <c r="EZ304" s="202"/>
      <c r="FA304" s="202"/>
      <c r="FB304" s="202"/>
      <c r="FC304" s="202"/>
      <c r="FD304" s="202"/>
      <c r="FE304" s="202"/>
      <c r="FF304" s="202"/>
      <c r="FG304" s="202"/>
      <c r="FH304" s="202"/>
      <c r="FI304" s="202"/>
      <c r="FJ304" s="202"/>
      <c r="FK304" s="202"/>
      <c r="FL304" s="202"/>
    </row>
    <row r="305" s="187" customFormat="1" ht="22.5" customHeight="1" spans="1:168">
      <c r="A305" s="217" t="s">
        <v>810</v>
      </c>
      <c r="B305" s="218" t="s">
        <v>811</v>
      </c>
      <c r="C305" s="208">
        <v>45</v>
      </c>
      <c r="D305" s="202"/>
      <c r="E305" s="202"/>
      <c r="F305" s="202"/>
      <c r="G305" s="202"/>
      <c r="H305" s="202"/>
      <c r="I305" s="202"/>
      <c r="J305" s="202"/>
      <c r="K305" s="202"/>
      <c r="L305" s="202"/>
      <c r="M305" s="202"/>
      <c r="N305" s="202"/>
      <c r="O305" s="202"/>
      <c r="P305" s="202"/>
      <c r="Q305" s="202"/>
      <c r="R305" s="202"/>
      <c r="S305" s="202"/>
      <c r="T305" s="202"/>
      <c r="U305" s="202"/>
      <c r="V305" s="202"/>
      <c r="W305" s="202"/>
      <c r="X305" s="202"/>
      <c r="Y305" s="202"/>
      <c r="Z305" s="202"/>
      <c r="AA305" s="202"/>
      <c r="AB305" s="202"/>
      <c r="AC305" s="202"/>
      <c r="AD305" s="202"/>
      <c r="AE305" s="202"/>
      <c r="AF305" s="202"/>
      <c r="AG305" s="202"/>
      <c r="AH305" s="202"/>
      <c r="AI305" s="202"/>
      <c r="AJ305" s="202"/>
      <c r="AK305" s="202"/>
      <c r="AL305" s="202"/>
      <c r="AM305" s="202"/>
      <c r="AN305" s="202"/>
      <c r="AO305" s="202"/>
      <c r="AP305" s="202"/>
      <c r="AQ305" s="202"/>
      <c r="AR305" s="202"/>
      <c r="AS305" s="202"/>
      <c r="AT305" s="202"/>
      <c r="AU305" s="202"/>
      <c r="AV305" s="202"/>
      <c r="AW305" s="202"/>
      <c r="AX305" s="202"/>
      <c r="AY305" s="202"/>
      <c r="AZ305" s="202"/>
      <c r="BA305" s="202"/>
      <c r="BB305" s="202"/>
      <c r="BC305" s="202"/>
      <c r="BD305" s="202"/>
      <c r="BE305" s="202"/>
      <c r="BF305" s="202"/>
      <c r="BG305" s="202"/>
      <c r="BH305" s="202"/>
      <c r="BI305" s="202"/>
      <c r="BJ305" s="202"/>
      <c r="BK305" s="202"/>
      <c r="BL305" s="202"/>
      <c r="BM305" s="202"/>
      <c r="BN305" s="202"/>
      <c r="BO305" s="202"/>
      <c r="BP305" s="202"/>
      <c r="BQ305" s="202"/>
      <c r="BR305" s="202"/>
      <c r="BS305" s="202"/>
      <c r="BT305" s="202"/>
      <c r="BU305" s="202"/>
      <c r="BV305" s="202"/>
      <c r="BW305" s="202"/>
      <c r="BX305" s="202"/>
      <c r="BY305" s="202"/>
      <c r="BZ305" s="202"/>
      <c r="CA305" s="202"/>
      <c r="CB305" s="202"/>
      <c r="CC305" s="202"/>
      <c r="CD305" s="202"/>
      <c r="CE305" s="202"/>
      <c r="CF305" s="202"/>
      <c r="CG305" s="202"/>
      <c r="CH305" s="202"/>
      <c r="CI305" s="202"/>
      <c r="CJ305" s="202"/>
      <c r="CK305" s="202"/>
      <c r="CL305" s="202"/>
      <c r="CM305" s="202"/>
      <c r="CN305" s="202"/>
      <c r="CO305" s="202"/>
      <c r="CP305" s="202"/>
      <c r="CQ305" s="202"/>
      <c r="CR305" s="202"/>
      <c r="CS305" s="202"/>
      <c r="CT305" s="202"/>
      <c r="CU305" s="202"/>
      <c r="CV305" s="202"/>
      <c r="CW305" s="202"/>
      <c r="CX305" s="202"/>
      <c r="CY305" s="202"/>
      <c r="CZ305" s="202"/>
      <c r="DA305" s="202"/>
      <c r="DB305" s="202"/>
      <c r="DC305" s="202"/>
      <c r="DD305" s="202"/>
      <c r="DE305" s="202"/>
      <c r="DF305" s="202"/>
      <c r="DG305" s="202"/>
      <c r="DH305" s="202"/>
      <c r="DI305" s="202"/>
      <c r="DJ305" s="202"/>
      <c r="DK305" s="202"/>
      <c r="DL305" s="202"/>
      <c r="DM305" s="202"/>
      <c r="DN305" s="202"/>
      <c r="DO305" s="202"/>
      <c r="DP305" s="202"/>
      <c r="DQ305" s="202"/>
      <c r="DR305" s="202"/>
      <c r="DS305" s="202"/>
      <c r="DT305" s="202"/>
      <c r="DU305" s="202"/>
      <c r="DV305" s="202"/>
      <c r="DW305" s="202"/>
      <c r="DX305" s="202"/>
      <c r="DY305" s="202"/>
      <c r="DZ305" s="202"/>
      <c r="EA305" s="202"/>
      <c r="EB305" s="202"/>
      <c r="EC305" s="202"/>
      <c r="ED305" s="202"/>
      <c r="EE305" s="202"/>
      <c r="EF305" s="202"/>
      <c r="EG305" s="202"/>
      <c r="EH305" s="202"/>
      <c r="EI305" s="202"/>
      <c r="EJ305" s="202"/>
      <c r="EK305" s="202"/>
      <c r="EL305" s="202"/>
      <c r="EM305" s="202"/>
      <c r="EN305" s="202"/>
      <c r="EO305" s="202"/>
      <c r="EP305" s="202"/>
      <c r="EQ305" s="202"/>
      <c r="ER305" s="202"/>
      <c r="ES305" s="202"/>
      <c r="ET305" s="202"/>
      <c r="EU305" s="202"/>
      <c r="EV305" s="202"/>
      <c r="EW305" s="202"/>
      <c r="EX305" s="202"/>
      <c r="EY305" s="202"/>
      <c r="EZ305" s="202"/>
      <c r="FA305" s="202"/>
      <c r="FB305" s="202"/>
      <c r="FC305" s="202"/>
      <c r="FD305" s="202"/>
      <c r="FE305" s="202"/>
      <c r="FF305" s="202"/>
      <c r="FG305" s="202"/>
      <c r="FH305" s="202"/>
      <c r="FI305" s="202"/>
      <c r="FJ305" s="202"/>
      <c r="FK305" s="202"/>
      <c r="FL305" s="202"/>
    </row>
    <row r="306" s="187" customFormat="1" ht="22.5" customHeight="1" spans="1:168">
      <c r="A306" s="215" t="s">
        <v>812</v>
      </c>
      <c r="B306" s="216" t="s">
        <v>813</v>
      </c>
      <c r="C306" s="211">
        <v>45</v>
      </c>
      <c r="D306" s="202"/>
      <c r="E306" s="202"/>
      <c r="F306" s="202"/>
      <c r="G306" s="202"/>
      <c r="H306" s="202"/>
      <c r="I306" s="202"/>
      <c r="J306" s="202"/>
      <c r="K306" s="202"/>
      <c r="L306" s="202"/>
      <c r="M306" s="202"/>
      <c r="N306" s="202"/>
      <c r="O306" s="202"/>
      <c r="P306" s="202"/>
      <c r="Q306" s="202"/>
      <c r="R306" s="202"/>
      <c r="S306" s="202"/>
      <c r="T306" s="202"/>
      <c r="U306" s="202"/>
      <c r="V306" s="202"/>
      <c r="W306" s="202"/>
      <c r="X306" s="202"/>
      <c r="Y306" s="202"/>
      <c r="Z306" s="202"/>
      <c r="AA306" s="202"/>
      <c r="AB306" s="202"/>
      <c r="AC306" s="202"/>
      <c r="AD306" s="202"/>
      <c r="AE306" s="202"/>
      <c r="AF306" s="202"/>
      <c r="AG306" s="202"/>
      <c r="AH306" s="202"/>
      <c r="AI306" s="202"/>
      <c r="AJ306" s="202"/>
      <c r="AK306" s="202"/>
      <c r="AL306" s="202"/>
      <c r="AM306" s="202"/>
      <c r="AN306" s="202"/>
      <c r="AO306" s="202"/>
      <c r="AP306" s="202"/>
      <c r="AQ306" s="202"/>
      <c r="AR306" s="202"/>
      <c r="AS306" s="202"/>
      <c r="AT306" s="202"/>
      <c r="AU306" s="202"/>
      <c r="AV306" s="202"/>
      <c r="AW306" s="202"/>
      <c r="AX306" s="202"/>
      <c r="AY306" s="202"/>
      <c r="AZ306" s="202"/>
      <c r="BA306" s="202"/>
      <c r="BB306" s="202"/>
      <c r="BC306" s="202"/>
      <c r="BD306" s="202"/>
      <c r="BE306" s="202"/>
      <c r="BF306" s="202"/>
      <c r="BG306" s="202"/>
      <c r="BH306" s="202"/>
      <c r="BI306" s="202"/>
      <c r="BJ306" s="202"/>
      <c r="BK306" s="202"/>
      <c r="BL306" s="202"/>
      <c r="BM306" s="202"/>
      <c r="BN306" s="202"/>
      <c r="BO306" s="202"/>
      <c r="BP306" s="202"/>
      <c r="BQ306" s="202"/>
      <c r="BR306" s="202"/>
      <c r="BS306" s="202"/>
      <c r="BT306" s="202"/>
      <c r="BU306" s="202"/>
      <c r="BV306" s="202"/>
      <c r="BW306" s="202"/>
      <c r="BX306" s="202"/>
      <c r="BY306" s="202"/>
      <c r="BZ306" s="202"/>
      <c r="CA306" s="202"/>
      <c r="CB306" s="202"/>
      <c r="CC306" s="202"/>
      <c r="CD306" s="202"/>
      <c r="CE306" s="202"/>
      <c r="CF306" s="202"/>
      <c r="CG306" s="202"/>
      <c r="CH306" s="202"/>
      <c r="CI306" s="202"/>
      <c r="CJ306" s="202"/>
      <c r="CK306" s="202"/>
      <c r="CL306" s="202"/>
      <c r="CM306" s="202"/>
      <c r="CN306" s="202"/>
      <c r="CO306" s="202"/>
      <c r="CP306" s="202"/>
      <c r="CQ306" s="202"/>
      <c r="CR306" s="202"/>
      <c r="CS306" s="202"/>
      <c r="CT306" s="202"/>
      <c r="CU306" s="202"/>
      <c r="CV306" s="202"/>
      <c r="CW306" s="202"/>
      <c r="CX306" s="202"/>
      <c r="CY306" s="202"/>
      <c r="CZ306" s="202"/>
      <c r="DA306" s="202"/>
      <c r="DB306" s="202"/>
      <c r="DC306" s="202"/>
      <c r="DD306" s="202"/>
      <c r="DE306" s="202"/>
      <c r="DF306" s="202"/>
      <c r="DG306" s="202"/>
      <c r="DH306" s="202"/>
      <c r="DI306" s="202"/>
      <c r="DJ306" s="202"/>
      <c r="DK306" s="202"/>
      <c r="DL306" s="202"/>
      <c r="DM306" s="202"/>
      <c r="DN306" s="202"/>
      <c r="DO306" s="202"/>
      <c r="DP306" s="202"/>
      <c r="DQ306" s="202"/>
      <c r="DR306" s="202"/>
      <c r="DS306" s="202"/>
      <c r="DT306" s="202"/>
      <c r="DU306" s="202"/>
      <c r="DV306" s="202"/>
      <c r="DW306" s="202"/>
      <c r="DX306" s="202"/>
      <c r="DY306" s="202"/>
      <c r="DZ306" s="202"/>
      <c r="EA306" s="202"/>
      <c r="EB306" s="202"/>
      <c r="EC306" s="202"/>
      <c r="ED306" s="202"/>
      <c r="EE306" s="202"/>
      <c r="EF306" s="202"/>
      <c r="EG306" s="202"/>
      <c r="EH306" s="202"/>
      <c r="EI306" s="202"/>
      <c r="EJ306" s="202"/>
      <c r="EK306" s="202"/>
      <c r="EL306" s="202"/>
      <c r="EM306" s="202"/>
      <c r="EN306" s="202"/>
      <c r="EO306" s="202"/>
      <c r="EP306" s="202"/>
      <c r="EQ306" s="202"/>
      <c r="ER306" s="202"/>
      <c r="ES306" s="202"/>
      <c r="ET306" s="202"/>
      <c r="EU306" s="202"/>
      <c r="EV306" s="202"/>
      <c r="EW306" s="202"/>
      <c r="EX306" s="202"/>
      <c r="EY306" s="202"/>
      <c r="EZ306" s="202"/>
      <c r="FA306" s="202"/>
      <c r="FB306" s="202"/>
      <c r="FC306" s="202"/>
      <c r="FD306" s="202"/>
      <c r="FE306" s="202"/>
      <c r="FF306" s="202"/>
      <c r="FG306" s="202"/>
      <c r="FH306" s="202"/>
      <c r="FI306" s="202"/>
      <c r="FJ306" s="202"/>
      <c r="FK306" s="202"/>
      <c r="FL306" s="202"/>
    </row>
    <row r="307" s="187" customFormat="1" ht="22.5" customHeight="1" spans="1:168">
      <c r="A307" s="217" t="s">
        <v>814</v>
      </c>
      <c r="B307" s="218" t="s">
        <v>815</v>
      </c>
      <c r="C307" s="208">
        <v>708</v>
      </c>
      <c r="D307" s="202"/>
      <c r="E307" s="202"/>
      <c r="F307" s="202"/>
      <c r="G307" s="202"/>
      <c r="H307" s="202"/>
      <c r="I307" s="202"/>
      <c r="J307" s="202"/>
      <c r="K307" s="202"/>
      <c r="L307" s="202"/>
      <c r="M307" s="202"/>
      <c r="N307" s="202"/>
      <c r="O307" s="202"/>
      <c r="P307" s="202"/>
      <c r="Q307" s="202"/>
      <c r="R307" s="202"/>
      <c r="S307" s="202"/>
      <c r="T307" s="202"/>
      <c r="U307" s="202"/>
      <c r="V307" s="202"/>
      <c r="W307" s="202"/>
      <c r="X307" s="202"/>
      <c r="Y307" s="202"/>
      <c r="Z307" s="202"/>
      <c r="AA307" s="202"/>
      <c r="AB307" s="202"/>
      <c r="AC307" s="202"/>
      <c r="AD307" s="202"/>
      <c r="AE307" s="202"/>
      <c r="AF307" s="202"/>
      <c r="AG307" s="202"/>
      <c r="AH307" s="202"/>
      <c r="AI307" s="202"/>
      <c r="AJ307" s="202"/>
      <c r="AK307" s="202"/>
      <c r="AL307" s="202"/>
      <c r="AM307" s="202"/>
      <c r="AN307" s="202"/>
      <c r="AO307" s="202"/>
      <c r="AP307" s="202"/>
      <c r="AQ307" s="202"/>
      <c r="AR307" s="202"/>
      <c r="AS307" s="202"/>
      <c r="AT307" s="202"/>
      <c r="AU307" s="202"/>
      <c r="AV307" s="202"/>
      <c r="AW307" s="202"/>
      <c r="AX307" s="202"/>
      <c r="AY307" s="202"/>
      <c r="AZ307" s="202"/>
      <c r="BA307" s="202"/>
      <c r="BB307" s="202"/>
      <c r="BC307" s="202"/>
      <c r="BD307" s="202"/>
      <c r="BE307" s="202"/>
      <c r="BF307" s="202"/>
      <c r="BG307" s="202"/>
      <c r="BH307" s="202"/>
      <c r="BI307" s="202"/>
      <c r="BJ307" s="202"/>
      <c r="BK307" s="202"/>
      <c r="BL307" s="202"/>
      <c r="BM307" s="202"/>
      <c r="BN307" s="202"/>
      <c r="BO307" s="202"/>
      <c r="BP307" s="202"/>
      <c r="BQ307" s="202"/>
      <c r="BR307" s="202"/>
      <c r="BS307" s="202"/>
      <c r="BT307" s="202"/>
      <c r="BU307" s="202"/>
      <c r="BV307" s="202"/>
      <c r="BW307" s="202"/>
      <c r="BX307" s="202"/>
      <c r="BY307" s="202"/>
      <c r="BZ307" s="202"/>
      <c r="CA307" s="202"/>
      <c r="CB307" s="202"/>
      <c r="CC307" s="202"/>
      <c r="CD307" s="202"/>
      <c r="CE307" s="202"/>
      <c r="CF307" s="202"/>
      <c r="CG307" s="202"/>
      <c r="CH307" s="202"/>
      <c r="CI307" s="202"/>
      <c r="CJ307" s="202"/>
      <c r="CK307" s="202"/>
      <c r="CL307" s="202"/>
      <c r="CM307" s="202"/>
      <c r="CN307" s="202"/>
      <c r="CO307" s="202"/>
      <c r="CP307" s="202"/>
      <c r="CQ307" s="202"/>
      <c r="CR307" s="202"/>
      <c r="CS307" s="202"/>
      <c r="CT307" s="202"/>
      <c r="CU307" s="202"/>
      <c r="CV307" s="202"/>
      <c r="CW307" s="202"/>
      <c r="CX307" s="202"/>
      <c r="CY307" s="202"/>
      <c r="CZ307" s="202"/>
      <c r="DA307" s="202"/>
      <c r="DB307" s="202"/>
      <c r="DC307" s="202"/>
      <c r="DD307" s="202"/>
      <c r="DE307" s="202"/>
      <c r="DF307" s="202"/>
      <c r="DG307" s="202"/>
      <c r="DH307" s="202"/>
      <c r="DI307" s="202"/>
      <c r="DJ307" s="202"/>
      <c r="DK307" s="202"/>
      <c r="DL307" s="202"/>
      <c r="DM307" s="202"/>
      <c r="DN307" s="202"/>
      <c r="DO307" s="202"/>
      <c r="DP307" s="202"/>
      <c r="DQ307" s="202"/>
      <c r="DR307" s="202"/>
      <c r="DS307" s="202"/>
      <c r="DT307" s="202"/>
      <c r="DU307" s="202"/>
      <c r="DV307" s="202"/>
      <c r="DW307" s="202"/>
      <c r="DX307" s="202"/>
      <c r="DY307" s="202"/>
      <c r="DZ307" s="202"/>
      <c r="EA307" s="202"/>
      <c r="EB307" s="202"/>
      <c r="EC307" s="202"/>
      <c r="ED307" s="202"/>
      <c r="EE307" s="202"/>
      <c r="EF307" s="202"/>
      <c r="EG307" s="202"/>
      <c r="EH307" s="202"/>
      <c r="EI307" s="202"/>
      <c r="EJ307" s="202"/>
      <c r="EK307" s="202"/>
      <c r="EL307" s="202"/>
      <c r="EM307" s="202"/>
      <c r="EN307" s="202"/>
      <c r="EO307" s="202"/>
      <c r="EP307" s="202"/>
      <c r="EQ307" s="202"/>
      <c r="ER307" s="202"/>
      <c r="ES307" s="202"/>
      <c r="ET307" s="202"/>
      <c r="EU307" s="202"/>
      <c r="EV307" s="202"/>
      <c r="EW307" s="202"/>
      <c r="EX307" s="202"/>
      <c r="EY307" s="202"/>
      <c r="EZ307" s="202"/>
      <c r="FA307" s="202"/>
      <c r="FB307" s="202"/>
      <c r="FC307" s="202"/>
      <c r="FD307" s="202"/>
      <c r="FE307" s="202"/>
      <c r="FF307" s="202"/>
      <c r="FG307" s="202"/>
      <c r="FH307" s="202"/>
      <c r="FI307" s="202"/>
      <c r="FJ307" s="202"/>
      <c r="FK307" s="202"/>
      <c r="FL307" s="202"/>
    </row>
    <row r="308" s="187" customFormat="1" ht="22.5" customHeight="1" spans="1:168">
      <c r="A308" s="209" t="s">
        <v>816</v>
      </c>
      <c r="B308" s="210" t="s">
        <v>815</v>
      </c>
      <c r="C308" s="211">
        <v>708</v>
      </c>
      <c r="D308" s="202"/>
      <c r="E308" s="202"/>
      <c r="F308" s="202"/>
      <c r="G308" s="202"/>
      <c r="H308" s="202"/>
      <c r="I308" s="202"/>
      <c r="J308" s="202"/>
      <c r="K308" s="202"/>
      <c r="L308" s="202"/>
      <c r="M308" s="202"/>
      <c r="N308" s="202"/>
      <c r="O308" s="202"/>
      <c r="P308" s="202"/>
      <c r="Q308" s="202"/>
      <c r="R308" s="202"/>
      <c r="S308" s="202"/>
      <c r="T308" s="202"/>
      <c r="U308" s="202"/>
      <c r="V308" s="202"/>
      <c r="W308" s="202"/>
      <c r="X308" s="202"/>
      <c r="Y308" s="202"/>
      <c r="Z308" s="202"/>
      <c r="AA308" s="202"/>
      <c r="AB308" s="202"/>
      <c r="AC308" s="202"/>
      <c r="AD308" s="202"/>
      <c r="AE308" s="202"/>
      <c r="AF308" s="202"/>
      <c r="AG308" s="202"/>
      <c r="AH308" s="202"/>
      <c r="AI308" s="202"/>
      <c r="AJ308" s="202"/>
      <c r="AK308" s="202"/>
      <c r="AL308" s="202"/>
      <c r="AM308" s="202"/>
      <c r="AN308" s="202"/>
      <c r="AO308" s="202"/>
      <c r="AP308" s="202"/>
      <c r="AQ308" s="202"/>
      <c r="AR308" s="202"/>
      <c r="AS308" s="202"/>
      <c r="AT308" s="202"/>
      <c r="AU308" s="202"/>
      <c r="AV308" s="202"/>
      <c r="AW308" s="202"/>
      <c r="AX308" s="202"/>
      <c r="AY308" s="202"/>
      <c r="AZ308" s="202"/>
      <c r="BA308" s="202"/>
      <c r="BB308" s="202"/>
      <c r="BC308" s="202"/>
      <c r="BD308" s="202"/>
      <c r="BE308" s="202"/>
      <c r="BF308" s="202"/>
      <c r="BG308" s="202"/>
      <c r="BH308" s="202"/>
      <c r="BI308" s="202"/>
      <c r="BJ308" s="202"/>
      <c r="BK308" s="202"/>
      <c r="BL308" s="202"/>
      <c r="BM308" s="202"/>
      <c r="BN308" s="202"/>
      <c r="BO308" s="202"/>
      <c r="BP308" s="202"/>
      <c r="BQ308" s="202"/>
      <c r="BR308" s="202"/>
      <c r="BS308" s="202"/>
      <c r="BT308" s="202"/>
      <c r="BU308" s="202"/>
      <c r="BV308" s="202"/>
      <c r="BW308" s="202"/>
      <c r="BX308" s="202"/>
      <c r="BY308" s="202"/>
      <c r="BZ308" s="202"/>
      <c r="CA308" s="202"/>
      <c r="CB308" s="202"/>
      <c r="CC308" s="202"/>
      <c r="CD308" s="202"/>
      <c r="CE308" s="202"/>
      <c r="CF308" s="202"/>
      <c r="CG308" s="202"/>
      <c r="CH308" s="202"/>
      <c r="CI308" s="202"/>
      <c r="CJ308" s="202"/>
      <c r="CK308" s="202"/>
      <c r="CL308" s="202"/>
      <c r="CM308" s="202"/>
      <c r="CN308" s="202"/>
      <c r="CO308" s="202"/>
      <c r="CP308" s="202"/>
      <c r="CQ308" s="202"/>
      <c r="CR308" s="202"/>
      <c r="CS308" s="202"/>
      <c r="CT308" s="202"/>
      <c r="CU308" s="202"/>
      <c r="CV308" s="202"/>
      <c r="CW308" s="202"/>
      <c r="CX308" s="202"/>
      <c r="CY308" s="202"/>
      <c r="CZ308" s="202"/>
      <c r="DA308" s="202"/>
      <c r="DB308" s="202"/>
      <c r="DC308" s="202"/>
      <c r="DD308" s="202"/>
      <c r="DE308" s="202"/>
      <c r="DF308" s="202"/>
      <c r="DG308" s="202"/>
      <c r="DH308" s="202"/>
      <c r="DI308" s="202"/>
      <c r="DJ308" s="202"/>
      <c r="DK308" s="202"/>
      <c r="DL308" s="202"/>
      <c r="DM308" s="202"/>
      <c r="DN308" s="202"/>
      <c r="DO308" s="202"/>
      <c r="DP308" s="202"/>
      <c r="DQ308" s="202"/>
      <c r="DR308" s="202"/>
      <c r="DS308" s="202"/>
      <c r="DT308" s="202"/>
      <c r="DU308" s="202"/>
      <c r="DV308" s="202"/>
      <c r="DW308" s="202"/>
      <c r="DX308" s="202"/>
      <c r="DY308" s="202"/>
      <c r="DZ308" s="202"/>
      <c r="EA308" s="202"/>
      <c r="EB308" s="202"/>
      <c r="EC308" s="202"/>
      <c r="ED308" s="202"/>
      <c r="EE308" s="202"/>
      <c r="EF308" s="202"/>
      <c r="EG308" s="202"/>
      <c r="EH308" s="202"/>
      <c r="EI308" s="202"/>
      <c r="EJ308" s="202"/>
      <c r="EK308" s="202"/>
      <c r="EL308" s="202"/>
      <c r="EM308" s="202"/>
      <c r="EN308" s="202"/>
      <c r="EO308" s="202"/>
      <c r="EP308" s="202"/>
      <c r="EQ308" s="202"/>
      <c r="ER308" s="202"/>
      <c r="ES308" s="202"/>
      <c r="ET308" s="202"/>
      <c r="EU308" s="202"/>
      <c r="EV308" s="202"/>
      <c r="EW308" s="202"/>
      <c r="EX308" s="202"/>
      <c r="EY308" s="202"/>
      <c r="EZ308" s="202"/>
      <c r="FA308" s="202"/>
      <c r="FB308" s="202"/>
      <c r="FC308" s="202"/>
      <c r="FD308" s="202"/>
      <c r="FE308" s="202"/>
      <c r="FF308" s="202"/>
      <c r="FG308" s="202"/>
      <c r="FH308" s="202"/>
      <c r="FI308" s="202"/>
      <c r="FJ308" s="202"/>
      <c r="FK308" s="202"/>
      <c r="FL308" s="202"/>
    </row>
    <row r="309" s="187" customFormat="1" ht="22.5" customHeight="1" spans="1:168">
      <c r="A309" s="219" t="s">
        <v>817</v>
      </c>
      <c r="B309" s="220" t="s">
        <v>73</v>
      </c>
      <c r="C309" s="205">
        <v>992</v>
      </c>
      <c r="D309" s="202"/>
      <c r="E309" s="202"/>
      <c r="F309" s="202"/>
      <c r="G309" s="202"/>
      <c r="H309" s="202"/>
      <c r="I309" s="202"/>
      <c r="J309" s="202"/>
      <c r="K309" s="202"/>
      <c r="L309" s="202"/>
      <c r="M309" s="202"/>
      <c r="N309" s="202"/>
      <c r="O309" s="202"/>
      <c r="P309" s="202"/>
      <c r="Q309" s="202"/>
      <c r="R309" s="202"/>
      <c r="S309" s="202"/>
      <c r="T309" s="202"/>
      <c r="U309" s="202"/>
      <c r="V309" s="202"/>
      <c r="W309" s="202"/>
      <c r="X309" s="202"/>
      <c r="Y309" s="202"/>
      <c r="Z309" s="202"/>
      <c r="AA309" s="202"/>
      <c r="AB309" s="202"/>
      <c r="AC309" s="202"/>
      <c r="AD309" s="202"/>
      <c r="AE309" s="202"/>
      <c r="AF309" s="202"/>
      <c r="AG309" s="202"/>
      <c r="AH309" s="202"/>
      <c r="AI309" s="202"/>
      <c r="AJ309" s="202"/>
      <c r="AK309" s="202"/>
      <c r="AL309" s="202"/>
      <c r="AM309" s="202"/>
      <c r="AN309" s="202"/>
      <c r="AO309" s="202"/>
      <c r="AP309" s="202"/>
      <c r="AQ309" s="202"/>
      <c r="AR309" s="202"/>
      <c r="AS309" s="202"/>
      <c r="AT309" s="202"/>
      <c r="AU309" s="202"/>
      <c r="AV309" s="202"/>
      <c r="AW309" s="202"/>
      <c r="AX309" s="202"/>
      <c r="AY309" s="202"/>
      <c r="AZ309" s="202"/>
      <c r="BA309" s="202"/>
      <c r="BB309" s="202"/>
      <c r="BC309" s="202"/>
      <c r="BD309" s="202"/>
      <c r="BE309" s="202"/>
      <c r="BF309" s="202"/>
      <c r="BG309" s="202"/>
      <c r="BH309" s="202"/>
      <c r="BI309" s="202"/>
      <c r="BJ309" s="202"/>
      <c r="BK309" s="202"/>
      <c r="BL309" s="202"/>
      <c r="BM309" s="202"/>
      <c r="BN309" s="202"/>
      <c r="BO309" s="202"/>
      <c r="BP309" s="202"/>
      <c r="BQ309" s="202"/>
      <c r="BR309" s="202"/>
      <c r="BS309" s="202"/>
      <c r="BT309" s="202"/>
      <c r="BU309" s="202"/>
      <c r="BV309" s="202"/>
      <c r="BW309" s="202"/>
      <c r="BX309" s="202"/>
      <c r="BY309" s="202"/>
      <c r="BZ309" s="202"/>
      <c r="CA309" s="202"/>
      <c r="CB309" s="202"/>
      <c r="CC309" s="202"/>
      <c r="CD309" s="202"/>
      <c r="CE309" s="202"/>
      <c r="CF309" s="202"/>
      <c r="CG309" s="202"/>
      <c r="CH309" s="202"/>
      <c r="CI309" s="202"/>
      <c r="CJ309" s="202"/>
      <c r="CK309" s="202"/>
      <c r="CL309" s="202"/>
      <c r="CM309" s="202"/>
      <c r="CN309" s="202"/>
      <c r="CO309" s="202"/>
      <c r="CP309" s="202"/>
      <c r="CQ309" s="202"/>
      <c r="CR309" s="202"/>
      <c r="CS309" s="202"/>
      <c r="CT309" s="202"/>
      <c r="CU309" s="202"/>
      <c r="CV309" s="202"/>
      <c r="CW309" s="202"/>
      <c r="CX309" s="202"/>
      <c r="CY309" s="202"/>
      <c r="CZ309" s="202"/>
      <c r="DA309" s="202"/>
      <c r="DB309" s="202"/>
      <c r="DC309" s="202"/>
      <c r="DD309" s="202"/>
      <c r="DE309" s="202"/>
      <c r="DF309" s="202"/>
      <c r="DG309" s="202"/>
      <c r="DH309" s="202"/>
      <c r="DI309" s="202"/>
      <c r="DJ309" s="202"/>
      <c r="DK309" s="202"/>
      <c r="DL309" s="202"/>
      <c r="DM309" s="202"/>
      <c r="DN309" s="202"/>
      <c r="DO309" s="202"/>
      <c r="DP309" s="202"/>
      <c r="DQ309" s="202"/>
      <c r="DR309" s="202"/>
      <c r="DS309" s="202"/>
      <c r="DT309" s="202"/>
      <c r="DU309" s="202"/>
      <c r="DV309" s="202"/>
      <c r="DW309" s="202"/>
      <c r="DX309" s="202"/>
      <c r="DY309" s="202"/>
      <c r="DZ309" s="202"/>
      <c r="EA309" s="202"/>
      <c r="EB309" s="202"/>
      <c r="EC309" s="202"/>
      <c r="ED309" s="202"/>
      <c r="EE309" s="202"/>
      <c r="EF309" s="202"/>
      <c r="EG309" s="202"/>
      <c r="EH309" s="202"/>
      <c r="EI309" s="202"/>
      <c r="EJ309" s="202"/>
      <c r="EK309" s="202"/>
      <c r="EL309" s="202"/>
      <c r="EM309" s="202"/>
      <c r="EN309" s="202"/>
      <c r="EO309" s="202"/>
      <c r="EP309" s="202"/>
      <c r="EQ309" s="202"/>
      <c r="ER309" s="202"/>
      <c r="ES309" s="202"/>
      <c r="ET309" s="202"/>
      <c r="EU309" s="202"/>
      <c r="EV309" s="202"/>
      <c r="EW309" s="202"/>
      <c r="EX309" s="202"/>
      <c r="EY309" s="202"/>
      <c r="EZ309" s="202"/>
      <c r="FA309" s="202"/>
      <c r="FB309" s="202"/>
      <c r="FC309" s="202"/>
      <c r="FD309" s="202"/>
      <c r="FE309" s="202"/>
      <c r="FF309" s="202"/>
      <c r="FG309" s="202"/>
      <c r="FH309" s="202"/>
      <c r="FI309" s="202"/>
      <c r="FJ309" s="202"/>
      <c r="FK309" s="202"/>
      <c r="FL309" s="202"/>
    </row>
    <row r="310" s="187" customFormat="1" ht="22.5" customHeight="1" spans="1:168">
      <c r="A310" s="217" t="s">
        <v>818</v>
      </c>
      <c r="B310" s="218" t="s">
        <v>819</v>
      </c>
      <c r="C310" s="208">
        <v>892</v>
      </c>
      <c r="D310" s="202"/>
      <c r="E310" s="202"/>
      <c r="F310" s="202"/>
      <c r="G310" s="202"/>
      <c r="H310" s="202"/>
      <c r="I310" s="202"/>
      <c r="J310" s="202"/>
      <c r="K310" s="202"/>
      <c r="L310" s="202"/>
      <c r="M310" s="202"/>
      <c r="N310" s="202"/>
      <c r="O310" s="202"/>
      <c r="P310" s="202"/>
      <c r="Q310" s="202"/>
      <c r="R310" s="202"/>
      <c r="S310" s="202"/>
      <c r="T310" s="202"/>
      <c r="U310" s="202"/>
      <c r="V310" s="202"/>
      <c r="W310" s="202"/>
      <c r="X310" s="202"/>
      <c r="Y310" s="202"/>
      <c r="Z310" s="202"/>
      <c r="AA310" s="202"/>
      <c r="AB310" s="202"/>
      <c r="AC310" s="202"/>
      <c r="AD310" s="202"/>
      <c r="AE310" s="202"/>
      <c r="AF310" s="202"/>
      <c r="AG310" s="202"/>
      <c r="AH310" s="202"/>
      <c r="AI310" s="202"/>
      <c r="AJ310" s="202"/>
      <c r="AK310" s="202"/>
      <c r="AL310" s="202"/>
      <c r="AM310" s="202"/>
      <c r="AN310" s="202"/>
      <c r="AO310" s="202"/>
      <c r="AP310" s="202"/>
      <c r="AQ310" s="202"/>
      <c r="AR310" s="202"/>
      <c r="AS310" s="202"/>
      <c r="AT310" s="202"/>
      <c r="AU310" s="202"/>
      <c r="AV310" s="202"/>
      <c r="AW310" s="202"/>
      <c r="AX310" s="202"/>
      <c r="AY310" s="202"/>
      <c r="AZ310" s="202"/>
      <c r="BA310" s="202"/>
      <c r="BB310" s="202"/>
      <c r="BC310" s="202"/>
      <c r="BD310" s="202"/>
      <c r="BE310" s="202"/>
      <c r="BF310" s="202"/>
      <c r="BG310" s="202"/>
      <c r="BH310" s="202"/>
      <c r="BI310" s="202"/>
      <c r="BJ310" s="202"/>
      <c r="BK310" s="202"/>
      <c r="BL310" s="202"/>
      <c r="BM310" s="202"/>
      <c r="BN310" s="202"/>
      <c r="BO310" s="202"/>
      <c r="BP310" s="202"/>
      <c r="BQ310" s="202"/>
      <c r="BR310" s="202"/>
      <c r="BS310" s="202"/>
      <c r="BT310" s="202"/>
      <c r="BU310" s="202"/>
      <c r="BV310" s="202"/>
      <c r="BW310" s="202"/>
      <c r="BX310" s="202"/>
      <c r="BY310" s="202"/>
      <c r="BZ310" s="202"/>
      <c r="CA310" s="202"/>
      <c r="CB310" s="202"/>
      <c r="CC310" s="202"/>
      <c r="CD310" s="202"/>
      <c r="CE310" s="202"/>
      <c r="CF310" s="202"/>
      <c r="CG310" s="202"/>
      <c r="CH310" s="202"/>
      <c r="CI310" s="202"/>
      <c r="CJ310" s="202"/>
      <c r="CK310" s="202"/>
      <c r="CL310" s="202"/>
      <c r="CM310" s="202"/>
      <c r="CN310" s="202"/>
      <c r="CO310" s="202"/>
      <c r="CP310" s="202"/>
      <c r="CQ310" s="202"/>
      <c r="CR310" s="202"/>
      <c r="CS310" s="202"/>
      <c r="CT310" s="202"/>
      <c r="CU310" s="202"/>
      <c r="CV310" s="202"/>
      <c r="CW310" s="202"/>
      <c r="CX310" s="202"/>
      <c r="CY310" s="202"/>
      <c r="CZ310" s="202"/>
      <c r="DA310" s="202"/>
      <c r="DB310" s="202"/>
      <c r="DC310" s="202"/>
      <c r="DD310" s="202"/>
      <c r="DE310" s="202"/>
      <c r="DF310" s="202"/>
      <c r="DG310" s="202"/>
      <c r="DH310" s="202"/>
      <c r="DI310" s="202"/>
      <c r="DJ310" s="202"/>
      <c r="DK310" s="202"/>
      <c r="DL310" s="202"/>
      <c r="DM310" s="202"/>
      <c r="DN310" s="202"/>
      <c r="DO310" s="202"/>
      <c r="DP310" s="202"/>
      <c r="DQ310" s="202"/>
      <c r="DR310" s="202"/>
      <c r="DS310" s="202"/>
      <c r="DT310" s="202"/>
      <c r="DU310" s="202"/>
      <c r="DV310" s="202"/>
      <c r="DW310" s="202"/>
      <c r="DX310" s="202"/>
      <c r="DY310" s="202"/>
      <c r="DZ310" s="202"/>
      <c r="EA310" s="202"/>
      <c r="EB310" s="202"/>
      <c r="EC310" s="202"/>
      <c r="ED310" s="202"/>
      <c r="EE310" s="202"/>
      <c r="EF310" s="202"/>
      <c r="EG310" s="202"/>
      <c r="EH310" s="202"/>
      <c r="EI310" s="202"/>
      <c r="EJ310" s="202"/>
      <c r="EK310" s="202"/>
      <c r="EL310" s="202"/>
      <c r="EM310" s="202"/>
      <c r="EN310" s="202"/>
      <c r="EO310" s="202"/>
      <c r="EP310" s="202"/>
      <c r="EQ310" s="202"/>
      <c r="ER310" s="202"/>
      <c r="ES310" s="202"/>
      <c r="ET310" s="202"/>
      <c r="EU310" s="202"/>
      <c r="EV310" s="202"/>
      <c r="EW310" s="202"/>
      <c r="EX310" s="202"/>
      <c r="EY310" s="202"/>
      <c r="EZ310" s="202"/>
      <c r="FA310" s="202"/>
      <c r="FB310" s="202"/>
      <c r="FC310" s="202"/>
      <c r="FD310" s="202"/>
      <c r="FE310" s="202"/>
      <c r="FF310" s="202"/>
      <c r="FG310" s="202"/>
      <c r="FH310" s="202"/>
      <c r="FI310" s="202"/>
      <c r="FJ310" s="202"/>
      <c r="FK310" s="202"/>
      <c r="FL310" s="202"/>
    </row>
    <row r="311" s="187" customFormat="1" ht="22.5" customHeight="1" spans="1:168">
      <c r="A311" s="209" t="s">
        <v>820</v>
      </c>
      <c r="B311" s="210" t="s">
        <v>282</v>
      </c>
      <c r="C311" s="211">
        <v>242</v>
      </c>
      <c r="D311" s="202"/>
      <c r="E311" s="202"/>
      <c r="F311" s="202"/>
      <c r="G311" s="202"/>
      <c r="H311" s="202"/>
      <c r="I311" s="202"/>
      <c r="J311" s="202"/>
      <c r="K311" s="202"/>
      <c r="L311" s="202"/>
      <c r="M311" s="202"/>
      <c r="N311" s="202"/>
      <c r="O311" s="202"/>
      <c r="P311" s="202"/>
      <c r="Q311" s="202"/>
      <c r="R311" s="202"/>
      <c r="S311" s="202"/>
      <c r="T311" s="202"/>
      <c r="U311" s="202"/>
      <c r="V311" s="202"/>
      <c r="W311" s="202"/>
      <c r="X311" s="202"/>
      <c r="Y311" s="202"/>
      <c r="Z311" s="202"/>
      <c r="AA311" s="202"/>
      <c r="AB311" s="202"/>
      <c r="AC311" s="202"/>
      <c r="AD311" s="202"/>
      <c r="AE311" s="202"/>
      <c r="AF311" s="202"/>
      <c r="AG311" s="202"/>
      <c r="AH311" s="202"/>
      <c r="AI311" s="202"/>
      <c r="AJ311" s="202"/>
      <c r="AK311" s="202"/>
      <c r="AL311" s="202"/>
      <c r="AM311" s="202"/>
      <c r="AN311" s="202"/>
      <c r="AO311" s="202"/>
      <c r="AP311" s="202"/>
      <c r="AQ311" s="202"/>
      <c r="AR311" s="202"/>
      <c r="AS311" s="202"/>
      <c r="AT311" s="202"/>
      <c r="AU311" s="202"/>
      <c r="AV311" s="202"/>
      <c r="AW311" s="202"/>
      <c r="AX311" s="202"/>
      <c r="AY311" s="202"/>
      <c r="AZ311" s="202"/>
      <c r="BA311" s="202"/>
      <c r="BB311" s="202"/>
      <c r="BC311" s="202"/>
      <c r="BD311" s="202"/>
      <c r="BE311" s="202"/>
      <c r="BF311" s="202"/>
      <c r="BG311" s="202"/>
      <c r="BH311" s="202"/>
      <c r="BI311" s="202"/>
      <c r="BJ311" s="202"/>
      <c r="BK311" s="202"/>
      <c r="BL311" s="202"/>
      <c r="BM311" s="202"/>
      <c r="BN311" s="202"/>
      <c r="BO311" s="202"/>
      <c r="BP311" s="202"/>
      <c r="BQ311" s="202"/>
      <c r="BR311" s="202"/>
      <c r="BS311" s="202"/>
      <c r="BT311" s="202"/>
      <c r="BU311" s="202"/>
      <c r="BV311" s="202"/>
      <c r="BW311" s="202"/>
      <c r="BX311" s="202"/>
      <c r="BY311" s="202"/>
      <c r="BZ311" s="202"/>
      <c r="CA311" s="202"/>
      <c r="CB311" s="202"/>
      <c r="CC311" s="202"/>
      <c r="CD311" s="202"/>
      <c r="CE311" s="202"/>
      <c r="CF311" s="202"/>
      <c r="CG311" s="202"/>
      <c r="CH311" s="202"/>
      <c r="CI311" s="202"/>
      <c r="CJ311" s="202"/>
      <c r="CK311" s="202"/>
      <c r="CL311" s="202"/>
      <c r="CM311" s="202"/>
      <c r="CN311" s="202"/>
      <c r="CO311" s="202"/>
      <c r="CP311" s="202"/>
      <c r="CQ311" s="202"/>
      <c r="CR311" s="202"/>
      <c r="CS311" s="202"/>
      <c r="CT311" s="202"/>
      <c r="CU311" s="202"/>
      <c r="CV311" s="202"/>
      <c r="CW311" s="202"/>
      <c r="CX311" s="202"/>
      <c r="CY311" s="202"/>
      <c r="CZ311" s="202"/>
      <c r="DA311" s="202"/>
      <c r="DB311" s="202"/>
      <c r="DC311" s="202"/>
      <c r="DD311" s="202"/>
      <c r="DE311" s="202"/>
      <c r="DF311" s="202"/>
      <c r="DG311" s="202"/>
      <c r="DH311" s="202"/>
      <c r="DI311" s="202"/>
      <c r="DJ311" s="202"/>
      <c r="DK311" s="202"/>
      <c r="DL311" s="202"/>
      <c r="DM311" s="202"/>
      <c r="DN311" s="202"/>
      <c r="DO311" s="202"/>
      <c r="DP311" s="202"/>
      <c r="DQ311" s="202"/>
      <c r="DR311" s="202"/>
      <c r="DS311" s="202"/>
      <c r="DT311" s="202"/>
      <c r="DU311" s="202"/>
      <c r="DV311" s="202"/>
      <c r="DW311" s="202"/>
      <c r="DX311" s="202"/>
      <c r="DY311" s="202"/>
      <c r="DZ311" s="202"/>
      <c r="EA311" s="202"/>
      <c r="EB311" s="202"/>
      <c r="EC311" s="202"/>
      <c r="ED311" s="202"/>
      <c r="EE311" s="202"/>
      <c r="EF311" s="202"/>
      <c r="EG311" s="202"/>
      <c r="EH311" s="202"/>
      <c r="EI311" s="202"/>
      <c r="EJ311" s="202"/>
      <c r="EK311" s="202"/>
      <c r="EL311" s="202"/>
      <c r="EM311" s="202"/>
      <c r="EN311" s="202"/>
      <c r="EO311" s="202"/>
      <c r="EP311" s="202"/>
      <c r="EQ311" s="202"/>
      <c r="ER311" s="202"/>
      <c r="ES311" s="202"/>
      <c r="ET311" s="202"/>
      <c r="EU311" s="202"/>
      <c r="EV311" s="202"/>
      <c r="EW311" s="202"/>
      <c r="EX311" s="202"/>
      <c r="EY311" s="202"/>
      <c r="EZ311" s="202"/>
      <c r="FA311" s="202"/>
      <c r="FB311" s="202"/>
      <c r="FC311" s="202"/>
      <c r="FD311" s="202"/>
      <c r="FE311" s="202"/>
      <c r="FF311" s="202"/>
      <c r="FG311" s="202"/>
      <c r="FH311" s="202"/>
      <c r="FI311" s="202"/>
      <c r="FJ311" s="202"/>
      <c r="FK311" s="202"/>
      <c r="FL311" s="202"/>
    </row>
    <row r="312" s="187" customFormat="1" ht="22.5" customHeight="1" spans="1:168">
      <c r="A312" s="209" t="s">
        <v>821</v>
      </c>
      <c r="B312" s="210" t="s">
        <v>822</v>
      </c>
      <c r="C312" s="211">
        <v>650</v>
      </c>
      <c r="D312" s="202"/>
      <c r="E312" s="202"/>
      <c r="F312" s="202"/>
      <c r="G312" s="202"/>
      <c r="H312" s="202"/>
      <c r="I312" s="202"/>
      <c r="J312" s="202"/>
      <c r="K312" s="202"/>
      <c r="L312" s="202"/>
      <c r="M312" s="202"/>
      <c r="N312" s="202"/>
      <c r="O312" s="202"/>
      <c r="P312" s="202"/>
      <c r="Q312" s="202"/>
      <c r="R312" s="202"/>
      <c r="S312" s="202"/>
      <c r="T312" s="202"/>
      <c r="U312" s="202"/>
      <c r="V312" s="202"/>
      <c r="W312" s="202"/>
      <c r="X312" s="202"/>
      <c r="Y312" s="202"/>
      <c r="Z312" s="202"/>
      <c r="AA312" s="202"/>
      <c r="AB312" s="202"/>
      <c r="AC312" s="202"/>
      <c r="AD312" s="202"/>
      <c r="AE312" s="202"/>
      <c r="AF312" s="202"/>
      <c r="AG312" s="202"/>
      <c r="AH312" s="202"/>
      <c r="AI312" s="202"/>
      <c r="AJ312" s="202"/>
      <c r="AK312" s="202"/>
      <c r="AL312" s="202"/>
      <c r="AM312" s="202"/>
      <c r="AN312" s="202"/>
      <c r="AO312" s="202"/>
      <c r="AP312" s="202"/>
      <c r="AQ312" s="202"/>
      <c r="AR312" s="202"/>
      <c r="AS312" s="202"/>
      <c r="AT312" s="202"/>
      <c r="AU312" s="202"/>
      <c r="AV312" s="202"/>
      <c r="AW312" s="202"/>
      <c r="AX312" s="202"/>
      <c r="AY312" s="202"/>
      <c r="AZ312" s="202"/>
      <c r="BA312" s="202"/>
      <c r="BB312" s="202"/>
      <c r="BC312" s="202"/>
      <c r="BD312" s="202"/>
      <c r="BE312" s="202"/>
      <c r="BF312" s="202"/>
      <c r="BG312" s="202"/>
      <c r="BH312" s="202"/>
      <c r="BI312" s="202"/>
      <c r="BJ312" s="202"/>
      <c r="BK312" s="202"/>
      <c r="BL312" s="202"/>
      <c r="BM312" s="202"/>
      <c r="BN312" s="202"/>
      <c r="BO312" s="202"/>
      <c r="BP312" s="202"/>
      <c r="BQ312" s="202"/>
      <c r="BR312" s="202"/>
      <c r="BS312" s="202"/>
      <c r="BT312" s="202"/>
      <c r="BU312" s="202"/>
      <c r="BV312" s="202"/>
      <c r="BW312" s="202"/>
      <c r="BX312" s="202"/>
      <c r="BY312" s="202"/>
      <c r="BZ312" s="202"/>
      <c r="CA312" s="202"/>
      <c r="CB312" s="202"/>
      <c r="CC312" s="202"/>
      <c r="CD312" s="202"/>
      <c r="CE312" s="202"/>
      <c r="CF312" s="202"/>
      <c r="CG312" s="202"/>
      <c r="CH312" s="202"/>
      <c r="CI312" s="202"/>
      <c r="CJ312" s="202"/>
      <c r="CK312" s="202"/>
      <c r="CL312" s="202"/>
      <c r="CM312" s="202"/>
      <c r="CN312" s="202"/>
      <c r="CO312" s="202"/>
      <c r="CP312" s="202"/>
      <c r="CQ312" s="202"/>
      <c r="CR312" s="202"/>
      <c r="CS312" s="202"/>
      <c r="CT312" s="202"/>
      <c r="CU312" s="202"/>
      <c r="CV312" s="202"/>
      <c r="CW312" s="202"/>
      <c r="CX312" s="202"/>
      <c r="CY312" s="202"/>
      <c r="CZ312" s="202"/>
      <c r="DA312" s="202"/>
      <c r="DB312" s="202"/>
      <c r="DC312" s="202"/>
      <c r="DD312" s="202"/>
      <c r="DE312" s="202"/>
      <c r="DF312" s="202"/>
      <c r="DG312" s="202"/>
      <c r="DH312" s="202"/>
      <c r="DI312" s="202"/>
      <c r="DJ312" s="202"/>
      <c r="DK312" s="202"/>
      <c r="DL312" s="202"/>
      <c r="DM312" s="202"/>
      <c r="DN312" s="202"/>
      <c r="DO312" s="202"/>
      <c r="DP312" s="202"/>
      <c r="DQ312" s="202"/>
      <c r="DR312" s="202"/>
      <c r="DS312" s="202"/>
      <c r="DT312" s="202"/>
      <c r="DU312" s="202"/>
      <c r="DV312" s="202"/>
      <c r="DW312" s="202"/>
      <c r="DX312" s="202"/>
      <c r="DY312" s="202"/>
      <c r="DZ312" s="202"/>
      <c r="EA312" s="202"/>
      <c r="EB312" s="202"/>
      <c r="EC312" s="202"/>
      <c r="ED312" s="202"/>
      <c r="EE312" s="202"/>
      <c r="EF312" s="202"/>
      <c r="EG312" s="202"/>
      <c r="EH312" s="202"/>
      <c r="EI312" s="202"/>
      <c r="EJ312" s="202"/>
      <c r="EK312" s="202"/>
      <c r="EL312" s="202"/>
      <c r="EM312" s="202"/>
      <c r="EN312" s="202"/>
      <c r="EO312" s="202"/>
      <c r="EP312" s="202"/>
      <c r="EQ312" s="202"/>
      <c r="ER312" s="202"/>
      <c r="ES312" s="202"/>
      <c r="ET312" s="202"/>
      <c r="EU312" s="202"/>
      <c r="EV312" s="202"/>
      <c r="EW312" s="202"/>
      <c r="EX312" s="202"/>
      <c r="EY312" s="202"/>
      <c r="EZ312" s="202"/>
      <c r="FA312" s="202"/>
      <c r="FB312" s="202"/>
      <c r="FC312" s="202"/>
      <c r="FD312" s="202"/>
      <c r="FE312" s="202"/>
      <c r="FF312" s="202"/>
      <c r="FG312" s="202"/>
      <c r="FH312" s="202"/>
      <c r="FI312" s="202"/>
      <c r="FJ312" s="202"/>
      <c r="FK312" s="202"/>
      <c r="FL312" s="202"/>
    </row>
    <row r="313" s="188" customFormat="1" ht="22.5" customHeight="1" spans="1:168">
      <c r="A313" s="225" t="s">
        <v>823</v>
      </c>
      <c r="B313" s="226" t="s">
        <v>824</v>
      </c>
      <c r="C313" s="208">
        <v>100</v>
      </c>
      <c r="D313" s="214"/>
      <c r="E313" s="214"/>
      <c r="F313" s="214"/>
      <c r="G313" s="214"/>
      <c r="H313" s="214"/>
      <c r="I313" s="214"/>
      <c r="J313" s="214"/>
      <c r="K313" s="214"/>
      <c r="L313" s="214"/>
      <c r="M313" s="214"/>
      <c r="N313" s="214"/>
      <c r="O313" s="214"/>
      <c r="P313" s="214"/>
      <c r="Q313" s="214"/>
      <c r="R313" s="214"/>
      <c r="S313" s="214"/>
      <c r="T313" s="214"/>
      <c r="U313" s="214"/>
      <c r="V313" s="214"/>
      <c r="W313" s="214"/>
      <c r="X313" s="214"/>
      <c r="Y313" s="214"/>
      <c r="Z313" s="214"/>
      <c r="AA313" s="214"/>
      <c r="AB313" s="214"/>
      <c r="AC313" s="214"/>
      <c r="AD313" s="214"/>
      <c r="AE313" s="214"/>
      <c r="AF313" s="214"/>
      <c r="AG313" s="214"/>
      <c r="AH313" s="214"/>
      <c r="AI313" s="214"/>
      <c r="AJ313" s="214"/>
      <c r="AK313" s="214"/>
      <c r="AL313" s="214"/>
      <c r="AM313" s="214"/>
      <c r="AN313" s="214"/>
      <c r="AO313" s="214"/>
      <c r="AP313" s="214"/>
      <c r="AQ313" s="214"/>
      <c r="AR313" s="214"/>
      <c r="AS313" s="214"/>
      <c r="AT313" s="214"/>
      <c r="AU313" s="214"/>
      <c r="AV313" s="214"/>
      <c r="AW313" s="214"/>
      <c r="AX313" s="214"/>
      <c r="AY313" s="214"/>
      <c r="AZ313" s="214"/>
      <c r="BA313" s="214"/>
      <c r="BB313" s="214"/>
      <c r="BC313" s="214"/>
      <c r="BD313" s="214"/>
      <c r="BE313" s="214"/>
      <c r="BF313" s="214"/>
      <c r="BG313" s="214"/>
      <c r="BH313" s="214"/>
      <c r="BI313" s="214"/>
      <c r="BJ313" s="214"/>
      <c r="BK313" s="214"/>
      <c r="BL313" s="214"/>
      <c r="BM313" s="214"/>
      <c r="BN313" s="214"/>
      <c r="BO313" s="214"/>
      <c r="BP313" s="214"/>
      <c r="BQ313" s="214"/>
      <c r="BR313" s="214"/>
      <c r="BS313" s="214"/>
      <c r="BT313" s="214"/>
      <c r="BU313" s="214"/>
      <c r="BV313" s="214"/>
      <c r="BW313" s="214"/>
      <c r="BX313" s="214"/>
      <c r="BY313" s="214"/>
      <c r="BZ313" s="214"/>
      <c r="CA313" s="214"/>
      <c r="CB313" s="214"/>
      <c r="CC313" s="214"/>
      <c r="CD313" s="214"/>
      <c r="CE313" s="214"/>
      <c r="CF313" s="214"/>
      <c r="CG313" s="214"/>
      <c r="CH313" s="214"/>
      <c r="CI313" s="214"/>
      <c r="CJ313" s="214"/>
      <c r="CK313" s="214"/>
      <c r="CL313" s="214"/>
      <c r="CM313" s="214"/>
      <c r="CN313" s="214"/>
      <c r="CO313" s="214"/>
      <c r="CP313" s="214"/>
      <c r="CQ313" s="214"/>
      <c r="CR313" s="214"/>
      <c r="CS313" s="214"/>
      <c r="CT313" s="214"/>
      <c r="CU313" s="214"/>
      <c r="CV313" s="214"/>
      <c r="CW313" s="214"/>
      <c r="CX313" s="214"/>
      <c r="CY313" s="214"/>
      <c r="CZ313" s="214"/>
      <c r="DA313" s="214"/>
      <c r="DB313" s="214"/>
      <c r="DC313" s="214"/>
      <c r="DD313" s="214"/>
      <c r="DE313" s="214"/>
      <c r="DF313" s="214"/>
      <c r="DG313" s="214"/>
      <c r="DH313" s="214"/>
      <c r="DI313" s="214"/>
      <c r="DJ313" s="214"/>
      <c r="DK313" s="214"/>
      <c r="DL313" s="214"/>
      <c r="DM313" s="214"/>
      <c r="DN313" s="214"/>
      <c r="DO313" s="214"/>
      <c r="DP313" s="214"/>
      <c r="DQ313" s="214"/>
      <c r="DR313" s="214"/>
      <c r="DS313" s="214"/>
      <c r="DT313" s="214"/>
      <c r="DU313" s="214"/>
      <c r="DV313" s="214"/>
      <c r="DW313" s="214"/>
      <c r="DX313" s="214"/>
      <c r="DY313" s="214"/>
      <c r="DZ313" s="214"/>
      <c r="EA313" s="214"/>
      <c r="EB313" s="214"/>
      <c r="EC313" s="214"/>
      <c r="ED313" s="214"/>
      <c r="EE313" s="214"/>
      <c r="EF313" s="214"/>
      <c r="EG313" s="214"/>
      <c r="EH313" s="214"/>
      <c r="EI313" s="214"/>
      <c r="EJ313" s="214"/>
      <c r="EK313" s="214"/>
      <c r="EL313" s="214"/>
      <c r="EM313" s="214"/>
      <c r="EN313" s="214"/>
      <c r="EO313" s="214"/>
      <c r="EP313" s="214"/>
      <c r="EQ313" s="214"/>
      <c r="ER313" s="214"/>
      <c r="ES313" s="214"/>
      <c r="ET313" s="214"/>
      <c r="EU313" s="214"/>
      <c r="EV313" s="214"/>
      <c r="EW313" s="214"/>
      <c r="EX313" s="214"/>
      <c r="EY313" s="214"/>
      <c r="EZ313" s="214"/>
      <c r="FA313" s="214"/>
      <c r="FB313" s="214"/>
      <c r="FC313" s="214"/>
      <c r="FD313" s="214"/>
      <c r="FE313" s="214"/>
      <c r="FF313" s="214"/>
      <c r="FG313" s="214"/>
      <c r="FH313" s="214"/>
      <c r="FI313" s="214"/>
      <c r="FJ313" s="214"/>
      <c r="FK313" s="214"/>
      <c r="FL313" s="214"/>
    </row>
    <row r="314" s="187" customFormat="1" ht="22.5" customHeight="1" spans="1:168">
      <c r="A314" s="215" t="s">
        <v>825</v>
      </c>
      <c r="B314" s="216" t="s">
        <v>826</v>
      </c>
      <c r="C314" s="211">
        <v>100</v>
      </c>
      <c r="D314" s="202"/>
      <c r="E314" s="202"/>
      <c r="F314" s="202"/>
      <c r="G314" s="202"/>
      <c r="H314" s="202"/>
      <c r="I314" s="202"/>
      <c r="J314" s="202"/>
      <c r="K314" s="202"/>
      <c r="L314" s="202"/>
      <c r="M314" s="202"/>
      <c r="N314" s="202"/>
      <c r="O314" s="202"/>
      <c r="P314" s="202"/>
      <c r="Q314" s="202"/>
      <c r="R314" s="202"/>
      <c r="S314" s="202"/>
      <c r="T314" s="202"/>
      <c r="U314" s="202"/>
      <c r="V314" s="202"/>
      <c r="W314" s="202"/>
      <c r="X314" s="202"/>
      <c r="Y314" s="202"/>
      <c r="Z314" s="202"/>
      <c r="AA314" s="202"/>
      <c r="AB314" s="202"/>
      <c r="AC314" s="202"/>
      <c r="AD314" s="202"/>
      <c r="AE314" s="202"/>
      <c r="AF314" s="202"/>
      <c r="AG314" s="202"/>
      <c r="AH314" s="202"/>
      <c r="AI314" s="202"/>
      <c r="AJ314" s="202"/>
      <c r="AK314" s="202"/>
      <c r="AL314" s="202"/>
      <c r="AM314" s="202"/>
      <c r="AN314" s="202"/>
      <c r="AO314" s="202"/>
      <c r="AP314" s="202"/>
      <c r="AQ314" s="202"/>
      <c r="AR314" s="202"/>
      <c r="AS314" s="202"/>
      <c r="AT314" s="202"/>
      <c r="AU314" s="202"/>
      <c r="AV314" s="202"/>
      <c r="AW314" s="202"/>
      <c r="AX314" s="202"/>
      <c r="AY314" s="202"/>
      <c r="AZ314" s="202"/>
      <c r="BA314" s="202"/>
      <c r="BB314" s="202"/>
      <c r="BC314" s="202"/>
      <c r="BD314" s="202"/>
      <c r="BE314" s="202"/>
      <c r="BF314" s="202"/>
      <c r="BG314" s="202"/>
      <c r="BH314" s="202"/>
      <c r="BI314" s="202"/>
      <c r="BJ314" s="202"/>
      <c r="BK314" s="202"/>
      <c r="BL314" s="202"/>
      <c r="BM314" s="202"/>
      <c r="BN314" s="202"/>
      <c r="BO314" s="202"/>
      <c r="BP314" s="202"/>
      <c r="BQ314" s="202"/>
      <c r="BR314" s="202"/>
      <c r="BS314" s="202"/>
      <c r="BT314" s="202"/>
      <c r="BU314" s="202"/>
      <c r="BV314" s="202"/>
      <c r="BW314" s="202"/>
      <c r="BX314" s="202"/>
      <c r="BY314" s="202"/>
      <c r="BZ314" s="202"/>
      <c r="CA314" s="202"/>
      <c r="CB314" s="202"/>
      <c r="CC314" s="202"/>
      <c r="CD314" s="202"/>
      <c r="CE314" s="202"/>
      <c r="CF314" s="202"/>
      <c r="CG314" s="202"/>
      <c r="CH314" s="202"/>
      <c r="CI314" s="202"/>
      <c r="CJ314" s="202"/>
      <c r="CK314" s="202"/>
      <c r="CL314" s="202"/>
      <c r="CM314" s="202"/>
      <c r="CN314" s="202"/>
      <c r="CO314" s="202"/>
      <c r="CP314" s="202"/>
      <c r="CQ314" s="202"/>
      <c r="CR314" s="202"/>
      <c r="CS314" s="202"/>
      <c r="CT314" s="202"/>
      <c r="CU314" s="202"/>
      <c r="CV314" s="202"/>
      <c r="CW314" s="202"/>
      <c r="CX314" s="202"/>
      <c r="CY314" s="202"/>
      <c r="CZ314" s="202"/>
      <c r="DA314" s="202"/>
      <c r="DB314" s="202"/>
      <c r="DC314" s="202"/>
      <c r="DD314" s="202"/>
      <c r="DE314" s="202"/>
      <c r="DF314" s="202"/>
      <c r="DG314" s="202"/>
      <c r="DH314" s="202"/>
      <c r="DI314" s="202"/>
      <c r="DJ314" s="202"/>
      <c r="DK314" s="202"/>
      <c r="DL314" s="202"/>
      <c r="DM314" s="202"/>
      <c r="DN314" s="202"/>
      <c r="DO314" s="202"/>
      <c r="DP314" s="202"/>
      <c r="DQ314" s="202"/>
      <c r="DR314" s="202"/>
      <c r="DS314" s="202"/>
      <c r="DT314" s="202"/>
      <c r="DU314" s="202"/>
      <c r="DV314" s="202"/>
      <c r="DW314" s="202"/>
      <c r="DX314" s="202"/>
      <c r="DY314" s="202"/>
      <c r="DZ314" s="202"/>
      <c r="EA314" s="202"/>
      <c r="EB314" s="202"/>
      <c r="EC314" s="202"/>
      <c r="ED314" s="202"/>
      <c r="EE314" s="202"/>
      <c r="EF314" s="202"/>
      <c r="EG314" s="202"/>
      <c r="EH314" s="202"/>
      <c r="EI314" s="202"/>
      <c r="EJ314" s="202"/>
      <c r="EK314" s="202"/>
      <c r="EL314" s="202"/>
      <c r="EM314" s="202"/>
      <c r="EN314" s="202"/>
      <c r="EO314" s="202"/>
      <c r="EP314" s="202"/>
      <c r="EQ314" s="202"/>
      <c r="ER314" s="202"/>
      <c r="ES314" s="202"/>
      <c r="ET314" s="202"/>
      <c r="EU314" s="202"/>
      <c r="EV314" s="202"/>
      <c r="EW314" s="202"/>
      <c r="EX314" s="202"/>
      <c r="EY314" s="202"/>
      <c r="EZ314" s="202"/>
      <c r="FA314" s="202"/>
      <c r="FB314" s="202"/>
      <c r="FC314" s="202"/>
      <c r="FD314" s="202"/>
      <c r="FE314" s="202"/>
      <c r="FF314" s="202"/>
      <c r="FG314" s="202"/>
      <c r="FH314" s="202"/>
      <c r="FI314" s="202"/>
      <c r="FJ314" s="202"/>
      <c r="FK314" s="202"/>
      <c r="FL314" s="202"/>
    </row>
    <row r="315" s="187" customFormat="1" ht="22.5" customHeight="1" spans="1:168">
      <c r="A315" s="203" t="s">
        <v>827</v>
      </c>
      <c r="B315" s="204" t="s">
        <v>74</v>
      </c>
      <c r="C315" s="205">
        <v>63</v>
      </c>
      <c r="D315" s="202"/>
      <c r="E315" s="202"/>
      <c r="F315" s="202"/>
      <c r="G315" s="202"/>
      <c r="H315" s="202"/>
      <c r="I315" s="202"/>
      <c r="J315" s="202"/>
      <c r="K315" s="202"/>
      <c r="L315" s="202"/>
      <c r="M315" s="202"/>
      <c r="N315" s="202"/>
      <c r="O315" s="202"/>
      <c r="P315" s="202"/>
      <c r="Q315" s="202"/>
      <c r="R315" s="202"/>
      <c r="S315" s="202"/>
      <c r="T315" s="202"/>
      <c r="U315" s="202"/>
      <c r="V315" s="202"/>
      <c r="W315" s="202"/>
      <c r="X315" s="202"/>
      <c r="Y315" s="202"/>
      <c r="Z315" s="202"/>
      <c r="AA315" s="202"/>
      <c r="AB315" s="202"/>
      <c r="AC315" s="202"/>
      <c r="AD315" s="202"/>
      <c r="AE315" s="202"/>
      <c r="AF315" s="202"/>
      <c r="AG315" s="202"/>
      <c r="AH315" s="202"/>
      <c r="AI315" s="202"/>
      <c r="AJ315" s="202"/>
      <c r="AK315" s="202"/>
      <c r="AL315" s="202"/>
      <c r="AM315" s="202"/>
      <c r="AN315" s="202"/>
      <c r="AO315" s="202"/>
      <c r="AP315" s="202"/>
      <c r="AQ315" s="202"/>
      <c r="AR315" s="202"/>
      <c r="AS315" s="202"/>
      <c r="AT315" s="202"/>
      <c r="AU315" s="202"/>
      <c r="AV315" s="202"/>
      <c r="AW315" s="202"/>
      <c r="AX315" s="202"/>
      <c r="AY315" s="202"/>
      <c r="AZ315" s="202"/>
      <c r="BA315" s="202"/>
      <c r="BB315" s="202"/>
      <c r="BC315" s="202"/>
      <c r="BD315" s="202"/>
      <c r="BE315" s="202"/>
      <c r="BF315" s="202"/>
      <c r="BG315" s="202"/>
      <c r="BH315" s="202"/>
      <c r="BI315" s="202"/>
      <c r="BJ315" s="202"/>
      <c r="BK315" s="202"/>
      <c r="BL315" s="202"/>
      <c r="BM315" s="202"/>
      <c r="BN315" s="202"/>
      <c r="BO315" s="202"/>
      <c r="BP315" s="202"/>
      <c r="BQ315" s="202"/>
      <c r="BR315" s="202"/>
      <c r="BS315" s="202"/>
      <c r="BT315" s="202"/>
      <c r="BU315" s="202"/>
      <c r="BV315" s="202"/>
      <c r="BW315" s="202"/>
      <c r="BX315" s="202"/>
      <c r="BY315" s="202"/>
      <c r="BZ315" s="202"/>
      <c r="CA315" s="202"/>
      <c r="CB315" s="202"/>
      <c r="CC315" s="202"/>
      <c r="CD315" s="202"/>
      <c r="CE315" s="202"/>
      <c r="CF315" s="202"/>
      <c r="CG315" s="202"/>
      <c r="CH315" s="202"/>
      <c r="CI315" s="202"/>
      <c r="CJ315" s="202"/>
      <c r="CK315" s="202"/>
      <c r="CL315" s="202"/>
      <c r="CM315" s="202"/>
      <c r="CN315" s="202"/>
      <c r="CO315" s="202"/>
      <c r="CP315" s="202"/>
      <c r="CQ315" s="202"/>
      <c r="CR315" s="202"/>
      <c r="CS315" s="202"/>
      <c r="CT315" s="202"/>
      <c r="CU315" s="202"/>
      <c r="CV315" s="202"/>
      <c r="CW315" s="202"/>
      <c r="CX315" s="202"/>
      <c r="CY315" s="202"/>
      <c r="CZ315" s="202"/>
      <c r="DA315" s="202"/>
      <c r="DB315" s="202"/>
      <c r="DC315" s="202"/>
      <c r="DD315" s="202"/>
      <c r="DE315" s="202"/>
      <c r="DF315" s="202"/>
      <c r="DG315" s="202"/>
      <c r="DH315" s="202"/>
      <c r="DI315" s="202"/>
      <c r="DJ315" s="202"/>
      <c r="DK315" s="202"/>
      <c r="DL315" s="202"/>
      <c r="DM315" s="202"/>
      <c r="DN315" s="202"/>
      <c r="DO315" s="202"/>
      <c r="DP315" s="202"/>
      <c r="DQ315" s="202"/>
      <c r="DR315" s="202"/>
      <c r="DS315" s="202"/>
      <c r="DT315" s="202"/>
      <c r="DU315" s="202"/>
      <c r="DV315" s="202"/>
      <c r="DW315" s="202"/>
      <c r="DX315" s="202"/>
      <c r="DY315" s="202"/>
      <c r="DZ315" s="202"/>
      <c r="EA315" s="202"/>
      <c r="EB315" s="202"/>
      <c r="EC315" s="202"/>
      <c r="ED315" s="202"/>
      <c r="EE315" s="202"/>
      <c r="EF315" s="202"/>
      <c r="EG315" s="202"/>
      <c r="EH315" s="202"/>
      <c r="EI315" s="202"/>
      <c r="EJ315" s="202"/>
      <c r="EK315" s="202"/>
      <c r="EL315" s="202"/>
      <c r="EM315" s="202"/>
      <c r="EN315" s="202"/>
      <c r="EO315" s="202"/>
      <c r="EP315" s="202"/>
      <c r="EQ315" s="202"/>
      <c r="ER315" s="202"/>
      <c r="ES315" s="202"/>
      <c r="ET315" s="202"/>
      <c r="EU315" s="202"/>
      <c r="EV315" s="202"/>
      <c r="EW315" s="202"/>
      <c r="EX315" s="202"/>
      <c r="EY315" s="202"/>
      <c r="EZ315" s="202"/>
      <c r="FA315" s="202"/>
      <c r="FB315" s="202"/>
      <c r="FC315" s="202"/>
      <c r="FD315" s="202"/>
      <c r="FE315" s="202"/>
      <c r="FF315" s="202"/>
      <c r="FG315" s="202"/>
      <c r="FH315" s="202"/>
      <c r="FI315" s="202"/>
      <c r="FJ315" s="202"/>
      <c r="FK315" s="202"/>
      <c r="FL315" s="202"/>
    </row>
    <row r="316" s="187" customFormat="1" ht="22.5" customHeight="1" spans="1:168">
      <c r="A316" s="217" t="s">
        <v>828</v>
      </c>
      <c r="B316" s="218" t="s">
        <v>829</v>
      </c>
      <c r="C316" s="208">
        <v>63</v>
      </c>
      <c r="D316" s="202"/>
      <c r="E316" s="202"/>
      <c r="F316" s="202"/>
      <c r="G316" s="202"/>
      <c r="H316" s="202"/>
      <c r="I316" s="202"/>
      <c r="J316" s="202"/>
      <c r="K316" s="202"/>
      <c r="L316" s="202"/>
      <c r="M316" s="202"/>
      <c r="N316" s="202"/>
      <c r="O316" s="202"/>
      <c r="P316" s="202"/>
      <c r="Q316" s="202"/>
      <c r="R316" s="202"/>
      <c r="S316" s="202"/>
      <c r="T316" s="202"/>
      <c r="U316" s="202"/>
      <c r="V316" s="202"/>
      <c r="W316" s="202"/>
      <c r="X316" s="202"/>
      <c r="Y316" s="202"/>
      <c r="Z316" s="202"/>
      <c r="AA316" s="202"/>
      <c r="AB316" s="202"/>
      <c r="AC316" s="202"/>
      <c r="AD316" s="202"/>
      <c r="AE316" s="202"/>
      <c r="AF316" s="202"/>
      <c r="AG316" s="202"/>
      <c r="AH316" s="202"/>
      <c r="AI316" s="202"/>
      <c r="AJ316" s="202"/>
      <c r="AK316" s="202"/>
      <c r="AL316" s="202"/>
      <c r="AM316" s="202"/>
      <c r="AN316" s="202"/>
      <c r="AO316" s="202"/>
      <c r="AP316" s="202"/>
      <c r="AQ316" s="202"/>
      <c r="AR316" s="202"/>
      <c r="AS316" s="202"/>
      <c r="AT316" s="202"/>
      <c r="AU316" s="202"/>
      <c r="AV316" s="202"/>
      <c r="AW316" s="202"/>
      <c r="AX316" s="202"/>
      <c r="AY316" s="202"/>
      <c r="AZ316" s="202"/>
      <c r="BA316" s="202"/>
      <c r="BB316" s="202"/>
      <c r="BC316" s="202"/>
      <c r="BD316" s="202"/>
      <c r="BE316" s="202"/>
      <c r="BF316" s="202"/>
      <c r="BG316" s="202"/>
      <c r="BH316" s="202"/>
      <c r="BI316" s="202"/>
      <c r="BJ316" s="202"/>
      <c r="BK316" s="202"/>
      <c r="BL316" s="202"/>
      <c r="BM316" s="202"/>
      <c r="BN316" s="202"/>
      <c r="BO316" s="202"/>
      <c r="BP316" s="202"/>
      <c r="BQ316" s="202"/>
      <c r="BR316" s="202"/>
      <c r="BS316" s="202"/>
      <c r="BT316" s="202"/>
      <c r="BU316" s="202"/>
      <c r="BV316" s="202"/>
      <c r="BW316" s="202"/>
      <c r="BX316" s="202"/>
      <c r="BY316" s="202"/>
      <c r="BZ316" s="202"/>
      <c r="CA316" s="202"/>
      <c r="CB316" s="202"/>
      <c r="CC316" s="202"/>
      <c r="CD316" s="202"/>
      <c r="CE316" s="202"/>
      <c r="CF316" s="202"/>
      <c r="CG316" s="202"/>
      <c r="CH316" s="202"/>
      <c r="CI316" s="202"/>
      <c r="CJ316" s="202"/>
      <c r="CK316" s="202"/>
      <c r="CL316" s="202"/>
      <c r="CM316" s="202"/>
      <c r="CN316" s="202"/>
      <c r="CO316" s="202"/>
      <c r="CP316" s="202"/>
      <c r="CQ316" s="202"/>
      <c r="CR316" s="202"/>
      <c r="CS316" s="202"/>
      <c r="CT316" s="202"/>
      <c r="CU316" s="202"/>
      <c r="CV316" s="202"/>
      <c r="CW316" s="202"/>
      <c r="CX316" s="202"/>
      <c r="CY316" s="202"/>
      <c r="CZ316" s="202"/>
      <c r="DA316" s="202"/>
      <c r="DB316" s="202"/>
      <c r="DC316" s="202"/>
      <c r="DD316" s="202"/>
      <c r="DE316" s="202"/>
      <c r="DF316" s="202"/>
      <c r="DG316" s="202"/>
      <c r="DH316" s="202"/>
      <c r="DI316" s="202"/>
      <c r="DJ316" s="202"/>
      <c r="DK316" s="202"/>
      <c r="DL316" s="202"/>
      <c r="DM316" s="202"/>
      <c r="DN316" s="202"/>
      <c r="DO316" s="202"/>
      <c r="DP316" s="202"/>
      <c r="DQ316" s="202"/>
      <c r="DR316" s="202"/>
      <c r="DS316" s="202"/>
      <c r="DT316" s="202"/>
      <c r="DU316" s="202"/>
      <c r="DV316" s="202"/>
      <c r="DW316" s="202"/>
      <c r="DX316" s="202"/>
      <c r="DY316" s="202"/>
      <c r="DZ316" s="202"/>
      <c r="EA316" s="202"/>
      <c r="EB316" s="202"/>
      <c r="EC316" s="202"/>
      <c r="ED316" s="202"/>
      <c r="EE316" s="202"/>
      <c r="EF316" s="202"/>
      <c r="EG316" s="202"/>
      <c r="EH316" s="202"/>
      <c r="EI316" s="202"/>
      <c r="EJ316" s="202"/>
      <c r="EK316" s="202"/>
      <c r="EL316" s="202"/>
      <c r="EM316" s="202"/>
      <c r="EN316" s="202"/>
      <c r="EO316" s="202"/>
      <c r="EP316" s="202"/>
      <c r="EQ316" s="202"/>
      <c r="ER316" s="202"/>
      <c r="ES316" s="202"/>
      <c r="ET316" s="202"/>
      <c r="EU316" s="202"/>
      <c r="EV316" s="202"/>
      <c r="EW316" s="202"/>
      <c r="EX316" s="202"/>
      <c r="EY316" s="202"/>
      <c r="EZ316" s="202"/>
      <c r="FA316" s="202"/>
      <c r="FB316" s="202"/>
      <c r="FC316" s="202"/>
      <c r="FD316" s="202"/>
      <c r="FE316" s="202"/>
      <c r="FF316" s="202"/>
      <c r="FG316" s="202"/>
      <c r="FH316" s="202"/>
      <c r="FI316" s="202"/>
      <c r="FJ316" s="202"/>
      <c r="FK316" s="202"/>
      <c r="FL316" s="202"/>
    </row>
    <row r="317" s="187" customFormat="1" ht="22.5" customHeight="1" spans="1:168">
      <c r="A317" s="215" t="s">
        <v>830</v>
      </c>
      <c r="B317" s="216" t="s">
        <v>282</v>
      </c>
      <c r="C317" s="211">
        <v>63</v>
      </c>
      <c r="D317" s="202"/>
      <c r="E317" s="202"/>
      <c r="F317" s="202"/>
      <c r="G317" s="202"/>
      <c r="H317" s="202"/>
      <c r="I317" s="202"/>
      <c r="J317" s="202"/>
      <c r="K317" s="202"/>
      <c r="L317" s="202"/>
      <c r="M317" s="202"/>
      <c r="N317" s="202"/>
      <c r="O317" s="202"/>
      <c r="P317" s="202"/>
      <c r="Q317" s="202"/>
      <c r="R317" s="202"/>
      <c r="S317" s="202"/>
      <c r="T317" s="202"/>
      <c r="U317" s="202"/>
      <c r="V317" s="202"/>
      <c r="W317" s="202"/>
      <c r="X317" s="202"/>
      <c r="Y317" s="202"/>
      <c r="Z317" s="202"/>
      <c r="AA317" s="202"/>
      <c r="AB317" s="202"/>
      <c r="AC317" s="202"/>
      <c r="AD317" s="202"/>
      <c r="AE317" s="202"/>
      <c r="AF317" s="202"/>
      <c r="AG317" s="202"/>
      <c r="AH317" s="202"/>
      <c r="AI317" s="202"/>
      <c r="AJ317" s="202"/>
      <c r="AK317" s="202"/>
      <c r="AL317" s="202"/>
      <c r="AM317" s="202"/>
      <c r="AN317" s="202"/>
      <c r="AO317" s="202"/>
      <c r="AP317" s="202"/>
      <c r="AQ317" s="202"/>
      <c r="AR317" s="202"/>
      <c r="AS317" s="202"/>
      <c r="AT317" s="202"/>
      <c r="AU317" s="202"/>
      <c r="AV317" s="202"/>
      <c r="AW317" s="202"/>
      <c r="AX317" s="202"/>
      <c r="AY317" s="202"/>
      <c r="AZ317" s="202"/>
      <c r="BA317" s="202"/>
      <c r="BB317" s="202"/>
      <c r="BC317" s="202"/>
      <c r="BD317" s="202"/>
      <c r="BE317" s="202"/>
      <c r="BF317" s="202"/>
      <c r="BG317" s="202"/>
      <c r="BH317" s="202"/>
      <c r="BI317" s="202"/>
      <c r="BJ317" s="202"/>
      <c r="BK317" s="202"/>
      <c r="BL317" s="202"/>
      <c r="BM317" s="202"/>
      <c r="BN317" s="202"/>
      <c r="BO317" s="202"/>
      <c r="BP317" s="202"/>
      <c r="BQ317" s="202"/>
      <c r="BR317" s="202"/>
      <c r="BS317" s="202"/>
      <c r="BT317" s="202"/>
      <c r="BU317" s="202"/>
      <c r="BV317" s="202"/>
      <c r="BW317" s="202"/>
      <c r="BX317" s="202"/>
      <c r="BY317" s="202"/>
      <c r="BZ317" s="202"/>
      <c r="CA317" s="202"/>
      <c r="CB317" s="202"/>
      <c r="CC317" s="202"/>
      <c r="CD317" s="202"/>
      <c r="CE317" s="202"/>
      <c r="CF317" s="202"/>
      <c r="CG317" s="202"/>
      <c r="CH317" s="202"/>
      <c r="CI317" s="202"/>
      <c r="CJ317" s="202"/>
      <c r="CK317" s="202"/>
      <c r="CL317" s="202"/>
      <c r="CM317" s="202"/>
      <c r="CN317" s="202"/>
      <c r="CO317" s="202"/>
      <c r="CP317" s="202"/>
      <c r="CQ317" s="202"/>
      <c r="CR317" s="202"/>
      <c r="CS317" s="202"/>
      <c r="CT317" s="202"/>
      <c r="CU317" s="202"/>
      <c r="CV317" s="202"/>
      <c r="CW317" s="202"/>
      <c r="CX317" s="202"/>
      <c r="CY317" s="202"/>
      <c r="CZ317" s="202"/>
      <c r="DA317" s="202"/>
      <c r="DB317" s="202"/>
      <c r="DC317" s="202"/>
      <c r="DD317" s="202"/>
      <c r="DE317" s="202"/>
      <c r="DF317" s="202"/>
      <c r="DG317" s="202"/>
      <c r="DH317" s="202"/>
      <c r="DI317" s="202"/>
      <c r="DJ317" s="202"/>
      <c r="DK317" s="202"/>
      <c r="DL317" s="202"/>
      <c r="DM317" s="202"/>
      <c r="DN317" s="202"/>
      <c r="DO317" s="202"/>
      <c r="DP317" s="202"/>
      <c r="DQ317" s="202"/>
      <c r="DR317" s="202"/>
      <c r="DS317" s="202"/>
      <c r="DT317" s="202"/>
      <c r="DU317" s="202"/>
      <c r="DV317" s="202"/>
      <c r="DW317" s="202"/>
      <c r="DX317" s="202"/>
      <c r="DY317" s="202"/>
      <c r="DZ317" s="202"/>
      <c r="EA317" s="202"/>
      <c r="EB317" s="202"/>
      <c r="EC317" s="202"/>
      <c r="ED317" s="202"/>
      <c r="EE317" s="202"/>
      <c r="EF317" s="202"/>
      <c r="EG317" s="202"/>
      <c r="EH317" s="202"/>
      <c r="EI317" s="202"/>
      <c r="EJ317" s="202"/>
      <c r="EK317" s="202"/>
      <c r="EL317" s="202"/>
      <c r="EM317" s="202"/>
      <c r="EN317" s="202"/>
      <c r="EO317" s="202"/>
      <c r="EP317" s="202"/>
      <c r="EQ317" s="202"/>
      <c r="ER317" s="202"/>
      <c r="ES317" s="202"/>
      <c r="ET317" s="202"/>
      <c r="EU317" s="202"/>
      <c r="EV317" s="202"/>
      <c r="EW317" s="202"/>
      <c r="EX317" s="202"/>
      <c r="EY317" s="202"/>
      <c r="EZ317" s="202"/>
      <c r="FA317" s="202"/>
      <c r="FB317" s="202"/>
      <c r="FC317" s="202"/>
      <c r="FD317" s="202"/>
      <c r="FE317" s="202"/>
      <c r="FF317" s="202"/>
      <c r="FG317" s="202"/>
      <c r="FH317" s="202"/>
      <c r="FI317" s="202"/>
      <c r="FJ317" s="202"/>
      <c r="FK317" s="202"/>
      <c r="FL317" s="202"/>
    </row>
    <row r="318" s="188" customFormat="1" ht="22.5" customHeight="1" spans="1:168">
      <c r="A318" s="227" t="s">
        <v>831</v>
      </c>
      <c r="B318" s="228" t="s">
        <v>75</v>
      </c>
      <c r="C318" s="205">
        <v>18820</v>
      </c>
      <c r="D318" s="214"/>
      <c r="E318" s="214"/>
      <c r="F318" s="214"/>
      <c r="G318" s="214"/>
      <c r="H318" s="214"/>
      <c r="I318" s="214"/>
      <c r="J318" s="214"/>
      <c r="K318" s="214"/>
      <c r="L318" s="214"/>
      <c r="M318" s="214"/>
      <c r="N318" s="214"/>
      <c r="O318" s="214"/>
      <c r="P318" s="214"/>
      <c r="Q318" s="214"/>
      <c r="R318" s="214"/>
      <c r="S318" s="214"/>
      <c r="T318" s="214"/>
      <c r="U318" s="214"/>
      <c r="V318" s="214"/>
      <c r="W318" s="214"/>
      <c r="X318" s="214"/>
      <c r="Y318" s="214"/>
      <c r="Z318" s="214"/>
      <c r="AA318" s="214"/>
      <c r="AB318" s="214"/>
      <c r="AC318" s="214"/>
      <c r="AD318" s="214"/>
      <c r="AE318" s="214"/>
      <c r="AF318" s="214"/>
      <c r="AG318" s="214"/>
      <c r="AH318" s="214"/>
      <c r="AI318" s="214"/>
      <c r="AJ318" s="214"/>
      <c r="AK318" s="214"/>
      <c r="AL318" s="214"/>
      <c r="AM318" s="214"/>
      <c r="AN318" s="214"/>
      <c r="AO318" s="214"/>
      <c r="AP318" s="214"/>
      <c r="AQ318" s="214"/>
      <c r="AR318" s="214"/>
      <c r="AS318" s="214"/>
      <c r="AT318" s="214"/>
      <c r="AU318" s="214"/>
      <c r="AV318" s="214"/>
      <c r="AW318" s="214"/>
      <c r="AX318" s="214"/>
      <c r="AY318" s="214"/>
      <c r="AZ318" s="214"/>
      <c r="BA318" s="214"/>
      <c r="BB318" s="214"/>
      <c r="BC318" s="214"/>
      <c r="BD318" s="214"/>
      <c r="BE318" s="214"/>
      <c r="BF318" s="214"/>
      <c r="BG318" s="214"/>
      <c r="BH318" s="214"/>
      <c r="BI318" s="214"/>
      <c r="BJ318" s="214"/>
      <c r="BK318" s="214"/>
      <c r="BL318" s="214"/>
      <c r="BM318" s="214"/>
      <c r="BN318" s="214"/>
      <c r="BO318" s="214"/>
      <c r="BP318" s="214"/>
      <c r="BQ318" s="214"/>
      <c r="BR318" s="214"/>
      <c r="BS318" s="214"/>
      <c r="BT318" s="214"/>
      <c r="BU318" s="214"/>
      <c r="BV318" s="214"/>
      <c r="BW318" s="214"/>
      <c r="BX318" s="214"/>
      <c r="BY318" s="214"/>
      <c r="BZ318" s="214"/>
      <c r="CA318" s="214"/>
      <c r="CB318" s="214"/>
      <c r="CC318" s="214"/>
      <c r="CD318" s="214"/>
      <c r="CE318" s="214"/>
      <c r="CF318" s="214"/>
      <c r="CG318" s="214"/>
      <c r="CH318" s="214"/>
      <c r="CI318" s="214"/>
      <c r="CJ318" s="214"/>
      <c r="CK318" s="214"/>
      <c r="CL318" s="214"/>
      <c r="CM318" s="214"/>
      <c r="CN318" s="214"/>
      <c r="CO318" s="214"/>
      <c r="CP318" s="214"/>
      <c r="CQ318" s="214"/>
      <c r="CR318" s="214"/>
      <c r="CS318" s="214"/>
      <c r="CT318" s="214"/>
      <c r="CU318" s="214"/>
      <c r="CV318" s="214"/>
      <c r="CW318" s="214"/>
      <c r="CX318" s="214"/>
      <c r="CY318" s="214"/>
      <c r="CZ318" s="214"/>
      <c r="DA318" s="214"/>
      <c r="DB318" s="214"/>
      <c r="DC318" s="214"/>
      <c r="DD318" s="214"/>
      <c r="DE318" s="214"/>
      <c r="DF318" s="214"/>
      <c r="DG318" s="214"/>
      <c r="DH318" s="214"/>
      <c r="DI318" s="214"/>
      <c r="DJ318" s="214"/>
      <c r="DK318" s="214"/>
      <c r="DL318" s="214"/>
      <c r="DM318" s="214"/>
      <c r="DN318" s="214"/>
      <c r="DO318" s="214"/>
      <c r="DP318" s="214"/>
      <c r="DQ318" s="214"/>
      <c r="DR318" s="214"/>
      <c r="DS318" s="214"/>
      <c r="DT318" s="214"/>
      <c r="DU318" s="214"/>
      <c r="DV318" s="214"/>
      <c r="DW318" s="214"/>
      <c r="DX318" s="214"/>
      <c r="DY318" s="214"/>
      <c r="DZ318" s="214"/>
      <c r="EA318" s="214"/>
      <c r="EB318" s="214"/>
      <c r="EC318" s="214"/>
      <c r="ED318" s="214"/>
      <c r="EE318" s="214"/>
      <c r="EF318" s="214"/>
      <c r="EG318" s="214"/>
      <c r="EH318" s="214"/>
      <c r="EI318" s="214"/>
      <c r="EJ318" s="214"/>
      <c r="EK318" s="214"/>
      <c r="EL318" s="214"/>
      <c r="EM318" s="214"/>
      <c r="EN318" s="214"/>
      <c r="EO318" s="214"/>
      <c r="EP318" s="214"/>
      <c r="EQ318" s="214"/>
      <c r="ER318" s="214"/>
      <c r="ES318" s="214"/>
      <c r="ET318" s="214"/>
      <c r="EU318" s="214"/>
      <c r="EV318" s="214"/>
      <c r="EW318" s="214"/>
      <c r="EX318" s="214"/>
      <c r="EY318" s="214"/>
      <c r="EZ318" s="214"/>
      <c r="FA318" s="214"/>
      <c r="FB318" s="214"/>
      <c r="FC318" s="214"/>
      <c r="FD318" s="214"/>
      <c r="FE318" s="214"/>
      <c r="FF318" s="214"/>
      <c r="FG318" s="214"/>
      <c r="FH318" s="214"/>
      <c r="FI318" s="214"/>
      <c r="FJ318" s="214"/>
      <c r="FK318" s="214"/>
      <c r="FL318" s="214"/>
    </row>
    <row r="319" s="187" customFormat="1" ht="22.5" customHeight="1" spans="1:168">
      <c r="A319" s="217" t="s">
        <v>832</v>
      </c>
      <c r="B319" s="218" t="s">
        <v>833</v>
      </c>
      <c r="C319" s="208">
        <v>18744</v>
      </c>
      <c r="D319" s="202"/>
      <c r="E319" s="202"/>
      <c r="F319" s="202"/>
      <c r="G319" s="202"/>
      <c r="H319" s="202"/>
      <c r="I319" s="202"/>
      <c r="J319" s="202"/>
      <c r="K319" s="202"/>
      <c r="L319" s="202"/>
      <c r="M319" s="202"/>
      <c r="N319" s="202"/>
      <c r="O319" s="202"/>
      <c r="P319" s="202"/>
      <c r="Q319" s="202"/>
      <c r="R319" s="202"/>
      <c r="S319" s="202"/>
      <c r="T319" s="202"/>
      <c r="U319" s="202"/>
      <c r="V319" s="202"/>
      <c r="W319" s="202"/>
      <c r="X319" s="202"/>
      <c r="Y319" s="202"/>
      <c r="Z319" s="202"/>
      <c r="AA319" s="202"/>
      <c r="AB319" s="202"/>
      <c r="AC319" s="202"/>
      <c r="AD319" s="202"/>
      <c r="AE319" s="202"/>
      <c r="AF319" s="202"/>
      <c r="AG319" s="202"/>
      <c r="AH319" s="202"/>
      <c r="AI319" s="202"/>
      <c r="AJ319" s="202"/>
      <c r="AK319" s="202"/>
      <c r="AL319" s="202"/>
      <c r="AM319" s="202"/>
      <c r="AN319" s="202"/>
      <c r="AO319" s="202"/>
      <c r="AP319" s="202"/>
      <c r="AQ319" s="202"/>
      <c r="AR319" s="202"/>
      <c r="AS319" s="202"/>
      <c r="AT319" s="202"/>
      <c r="AU319" s="202"/>
      <c r="AV319" s="202"/>
      <c r="AW319" s="202"/>
      <c r="AX319" s="202"/>
      <c r="AY319" s="202"/>
      <c r="AZ319" s="202"/>
      <c r="BA319" s="202"/>
      <c r="BB319" s="202"/>
      <c r="BC319" s="202"/>
      <c r="BD319" s="202"/>
      <c r="BE319" s="202"/>
      <c r="BF319" s="202"/>
      <c r="BG319" s="202"/>
      <c r="BH319" s="202"/>
      <c r="BI319" s="202"/>
      <c r="BJ319" s="202"/>
      <c r="BK319" s="202"/>
      <c r="BL319" s="202"/>
      <c r="BM319" s="202"/>
      <c r="BN319" s="202"/>
      <c r="BO319" s="202"/>
      <c r="BP319" s="202"/>
      <c r="BQ319" s="202"/>
      <c r="BR319" s="202"/>
      <c r="BS319" s="202"/>
      <c r="BT319" s="202"/>
      <c r="BU319" s="202"/>
      <c r="BV319" s="202"/>
      <c r="BW319" s="202"/>
      <c r="BX319" s="202"/>
      <c r="BY319" s="202"/>
      <c r="BZ319" s="202"/>
      <c r="CA319" s="202"/>
      <c r="CB319" s="202"/>
      <c r="CC319" s="202"/>
      <c r="CD319" s="202"/>
      <c r="CE319" s="202"/>
      <c r="CF319" s="202"/>
      <c r="CG319" s="202"/>
      <c r="CH319" s="202"/>
      <c r="CI319" s="202"/>
      <c r="CJ319" s="202"/>
      <c r="CK319" s="202"/>
      <c r="CL319" s="202"/>
      <c r="CM319" s="202"/>
      <c r="CN319" s="202"/>
      <c r="CO319" s="202"/>
      <c r="CP319" s="202"/>
      <c r="CQ319" s="202"/>
      <c r="CR319" s="202"/>
      <c r="CS319" s="202"/>
      <c r="CT319" s="202"/>
      <c r="CU319" s="202"/>
      <c r="CV319" s="202"/>
      <c r="CW319" s="202"/>
      <c r="CX319" s="202"/>
      <c r="CY319" s="202"/>
      <c r="CZ319" s="202"/>
      <c r="DA319" s="202"/>
      <c r="DB319" s="202"/>
      <c r="DC319" s="202"/>
      <c r="DD319" s="202"/>
      <c r="DE319" s="202"/>
      <c r="DF319" s="202"/>
      <c r="DG319" s="202"/>
      <c r="DH319" s="202"/>
      <c r="DI319" s="202"/>
      <c r="DJ319" s="202"/>
      <c r="DK319" s="202"/>
      <c r="DL319" s="202"/>
      <c r="DM319" s="202"/>
      <c r="DN319" s="202"/>
      <c r="DO319" s="202"/>
      <c r="DP319" s="202"/>
      <c r="DQ319" s="202"/>
      <c r="DR319" s="202"/>
      <c r="DS319" s="202"/>
      <c r="DT319" s="202"/>
      <c r="DU319" s="202"/>
      <c r="DV319" s="202"/>
      <c r="DW319" s="202"/>
      <c r="DX319" s="202"/>
      <c r="DY319" s="202"/>
      <c r="DZ319" s="202"/>
      <c r="EA319" s="202"/>
      <c r="EB319" s="202"/>
      <c r="EC319" s="202"/>
      <c r="ED319" s="202"/>
      <c r="EE319" s="202"/>
      <c r="EF319" s="202"/>
      <c r="EG319" s="202"/>
      <c r="EH319" s="202"/>
      <c r="EI319" s="202"/>
      <c r="EJ319" s="202"/>
      <c r="EK319" s="202"/>
      <c r="EL319" s="202"/>
      <c r="EM319" s="202"/>
      <c r="EN319" s="202"/>
      <c r="EO319" s="202"/>
      <c r="EP319" s="202"/>
      <c r="EQ319" s="202"/>
      <c r="ER319" s="202"/>
      <c r="ES319" s="202"/>
      <c r="ET319" s="202"/>
      <c r="EU319" s="202"/>
      <c r="EV319" s="202"/>
      <c r="EW319" s="202"/>
      <c r="EX319" s="202"/>
      <c r="EY319" s="202"/>
      <c r="EZ319" s="202"/>
      <c r="FA319" s="202"/>
      <c r="FB319" s="202"/>
      <c r="FC319" s="202"/>
      <c r="FD319" s="202"/>
      <c r="FE319" s="202"/>
      <c r="FF319" s="202"/>
      <c r="FG319" s="202"/>
      <c r="FH319" s="202"/>
      <c r="FI319" s="202"/>
      <c r="FJ319" s="202"/>
      <c r="FK319" s="202"/>
      <c r="FL319" s="202"/>
    </row>
    <row r="320" s="188" customFormat="1" ht="22.5" customHeight="1" spans="1:168">
      <c r="A320" s="212" t="s">
        <v>834</v>
      </c>
      <c r="B320" s="213" t="s">
        <v>282</v>
      </c>
      <c r="C320" s="211">
        <v>1342</v>
      </c>
      <c r="D320" s="214"/>
      <c r="E320" s="214"/>
      <c r="F320" s="214"/>
      <c r="G320" s="214"/>
      <c r="H320" s="214"/>
      <c r="I320" s="214"/>
      <c r="J320" s="214"/>
      <c r="K320" s="214"/>
      <c r="L320" s="214"/>
      <c r="M320" s="214"/>
      <c r="N320" s="214"/>
      <c r="O320" s="214"/>
      <c r="P320" s="214"/>
      <c r="Q320" s="214"/>
      <c r="R320" s="214"/>
      <c r="S320" s="214"/>
      <c r="T320" s="214"/>
      <c r="U320" s="214"/>
      <c r="V320" s="214"/>
      <c r="W320" s="214"/>
      <c r="X320" s="214"/>
      <c r="Y320" s="214"/>
      <c r="Z320" s="214"/>
      <c r="AA320" s="214"/>
      <c r="AB320" s="214"/>
      <c r="AC320" s="214"/>
      <c r="AD320" s="214"/>
      <c r="AE320" s="214"/>
      <c r="AF320" s="214"/>
      <c r="AG320" s="214"/>
      <c r="AH320" s="214"/>
      <c r="AI320" s="214"/>
      <c r="AJ320" s="214"/>
      <c r="AK320" s="214"/>
      <c r="AL320" s="214"/>
      <c r="AM320" s="214"/>
      <c r="AN320" s="214"/>
      <c r="AO320" s="214"/>
      <c r="AP320" s="214"/>
      <c r="AQ320" s="214"/>
      <c r="AR320" s="214"/>
      <c r="AS320" s="214"/>
      <c r="AT320" s="214"/>
      <c r="AU320" s="214"/>
      <c r="AV320" s="214"/>
      <c r="AW320" s="214"/>
      <c r="AX320" s="214"/>
      <c r="AY320" s="214"/>
      <c r="AZ320" s="214"/>
      <c r="BA320" s="214"/>
      <c r="BB320" s="214"/>
      <c r="BC320" s="214"/>
      <c r="BD320" s="214"/>
      <c r="BE320" s="214"/>
      <c r="BF320" s="214"/>
      <c r="BG320" s="214"/>
      <c r="BH320" s="214"/>
      <c r="BI320" s="214"/>
      <c r="BJ320" s="214"/>
      <c r="BK320" s="214"/>
      <c r="BL320" s="214"/>
      <c r="BM320" s="214"/>
      <c r="BN320" s="214"/>
      <c r="BO320" s="214"/>
      <c r="BP320" s="214"/>
      <c r="BQ320" s="214"/>
      <c r="BR320" s="214"/>
      <c r="BS320" s="214"/>
      <c r="BT320" s="214"/>
      <c r="BU320" s="214"/>
      <c r="BV320" s="214"/>
      <c r="BW320" s="214"/>
      <c r="BX320" s="214"/>
      <c r="BY320" s="214"/>
      <c r="BZ320" s="214"/>
      <c r="CA320" s="214"/>
      <c r="CB320" s="214"/>
      <c r="CC320" s="214"/>
      <c r="CD320" s="214"/>
      <c r="CE320" s="214"/>
      <c r="CF320" s="214"/>
      <c r="CG320" s="214"/>
      <c r="CH320" s="214"/>
      <c r="CI320" s="214"/>
      <c r="CJ320" s="214"/>
      <c r="CK320" s="214"/>
      <c r="CL320" s="214"/>
      <c r="CM320" s="214"/>
      <c r="CN320" s="214"/>
      <c r="CO320" s="214"/>
      <c r="CP320" s="214"/>
      <c r="CQ320" s="214"/>
      <c r="CR320" s="214"/>
      <c r="CS320" s="214"/>
      <c r="CT320" s="214"/>
      <c r="CU320" s="214"/>
      <c r="CV320" s="214"/>
      <c r="CW320" s="214"/>
      <c r="CX320" s="214"/>
      <c r="CY320" s="214"/>
      <c r="CZ320" s="214"/>
      <c r="DA320" s="214"/>
      <c r="DB320" s="214"/>
      <c r="DC320" s="214"/>
      <c r="DD320" s="214"/>
      <c r="DE320" s="214"/>
      <c r="DF320" s="214"/>
      <c r="DG320" s="214"/>
      <c r="DH320" s="214"/>
      <c r="DI320" s="214"/>
      <c r="DJ320" s="214"/>
      <c r="DK320" s="214"/>
      <c r="DL320" s="214"/>
      <c r="DM320" s="214"/>
      <c r="DN320" s="214"/>
      <c r="DO320" s="214"/>
      <c r="DP320" s="214"/>
      <c r="DQ320" s="214"/>
      <c r="DR320" s="214"/>
      <c r="DS320" s="214"/>
      <c r="DT320" s="214"/>
      <c r="DU320" s="214"/>
      <c r="DV320" s="214"/>
      <c r="DW320" s="214"/>
      <c r="DX320" s="214"/>
      <c r="DY320" s="214"/>
      <c r="DZ320" s="214"/>
      <c r="EA320" s="214"/>
      <c r="EB320" s="214"/>
      <c r="EC320" s="214"/>
      <c r="ED320" s="214"/>
      <c r="EE320" s="214"/>
      <c r="EF320" s="214"/>
      <c r="EG320" s="214"/>
      <c r="EH320" s="214"/>
      <c r="EI320" s="214"/>
      <c r="EJ320" s="214"/>
      <c r="EK320" s="214"/>
      <c r="EL320" s="214"/>
      <c r="EM320" s="214"/>
      <c r="EN320" s="214"/>
      <c r="EO320" s="214"/>
      <c r="EP320" s="214"/>
      <c r="EQ320" s="214"/>
      <c r="ER320" s="214"/>
      <c r="ES320" s="214"/>
      <c r="ET320" s="214"/>
      <c r="EU320" s="214"/>
      <c r="EV320" s="214"/>
      <c r="EW320" s="214"/>
      <c r="EX320" s="214"/>
      <c r="EY320" s="214"/>
      <c r="EZ320" s="214"/>
      <c r="FA320" s="214"/>
      <c r="FB320" s="214"/>
      <c r="FC320" s="214"/>
      <c r="FD320" s="214"/>
      <c r="FE320" s="214"/>
      <c r="FF320" s="214"/>
      <c r="FG320" s="214"/>
      <c r="FH320" s="214"/>
      <c r="FI320" s="214"/>
      <c r="FJ320" s="214"/>
      <c r="FK320" s="214"/>
      <c r="FL320" s="214"/>
    </row>
    <row r="321" s="187" customFormat="1" ht="22.5" customHeight="1" spans="1:168">
      <c r="A321" s="215" t="s">
        <v>835</v>
      </c>
      <c r="B321" s="216" t="s">
        <v>836</v>
      </c>
      <c r="C321" s="211">
        <v>8665</v>
      </c>
      <c r="D321" s="202"/>
      <c r="E321" s="202"/>
      <c r="F321" s="202"/>
      <c r="G321" s="202"/>
      <c r="H321" s="202"/>
      <c r="I321" s="202"/>
      <c r="J321" s="202"/>
      <c r="K321" s="202"/>
      <c r="L321" s="202"/>
      <c r="M321" s="202"/>
      <c r="N321" s="202"/>
      <c r="O321" s="202"/>
      <c r="P321" s="202"/>
      <c r="Q321" s="202"/>
      <c r="R321" s="202"/>
      <c r="S321" s="202"/>
      <c r="T321" s="202"/>
      <c r="U321" s="202"/>
      <c r="V321" s="202"/>
      <c r="W321" s="202"/>
      <c r="X321" s="202"/>
      <c r="Y321" s="202"/>
      <c r="Z321" s="202"/>
      <c r="AA321" s="202"/>
      <c r="AB321" s="202"/>
      <c r="AC321" s="202"/>
      <c r="AD321" s="202"/>
      <c r="AE321" s="202"/>
      <c r="AF321" s="202"/>
      <c r="AG321" s="202"/>
      <c r="AH321" s="202"/>
      <c r="AI321" s="202"/>
      <c r="AJ321" s="202"/>
      <c r="AK321" s="202"/>
      <c r="AL321" s="202"/>
      <c r="AM321" s="202"/>
      <c r="AN321" s="202"/>
      <c r="AO321" s="202"/>
      <c r="AP321" s="202"/>
      <c r="AQ321" s="202"/>
      <c r="AR321" s="202"/>
      <c r="AS321" s="202"/>
      <c r="AT321" s="202"/>
      <c r="AU321" s="202"/>
      <c r="AV321" s="202"/>
      <c r="AW321" s="202"/>
      <c r="AX321" s="202"/>
      <c r="AY321" s="202"/>
      <c r="AZ321" s="202"/>
      <c r="BA321" s="202"/>
      <c r="BB321" s="202"/>
      <c r="BC321" s="202"/>
      <c r="BD321" s="202"/>
      <c r="BE321" s="202"/>
      <c r="BF321" s="202"/>
      <c r="BG321" s="202"/>
      <c r="BH321" s="202"/>
      <c r="BI321" s="202"/>
      <c r="BJ321" s="202"/>
      <c r="BK321" s="202"/>
      <c r="BL321" s="202"/>
      <c r="BM321" s="202"/>
      <c r="BN321" s="202"/>
      <c r="BO321" s="202"/>
      <c r="BP321" s="202"/>
      <c r="BQ321" s="202"/>
      <c r="BR321" s="202"/>
      <c r="BS321" s="202"/>
      <c r="BT321" s="202"/>
      <c r="BU321" s="202"/>
      <c r="BV321" s="202"/>
      <c r="BW321" s="202"/>
      <c r="BX321" s="202"/>
      <c r="BY321" s="202"/>
      <c r="BZ321" s="202"/>
      <c r="CA321" s="202"/>
      <c r="CB321" s="202"/>
      <c r="CC321" s="202"/>
      <c r="CD321" s="202"/>
      <c r="CE321" s="202"/>
      <c r="CF321" s="202"/>
      <c r="CG321" s="202"/>
      <c r="CH321" s="202"/>
      <c r="CI321" s="202"/>
      <c r="CJ321" s="202"/>
      <c r="CK321" s="202"/>
      <c r="CL321" s="202"/>
      <c r="CM321" s="202"/>
      <c r="CN321" s="202"/>
      <c r="CO321" s="202"/>
      <c r="CP321" s="202"/>
      <c r="CQ321" s="202"/>
      <c r="CR321" s="202"/>
      <c r="CS321" s="202"/>
      <c r="CT321" s="202"/>
      <c r="CU321" s="202"/>
      <c r="CV321" s="202"/>
      <c r="CW321" s="202"/>
      <c r="CX321" s="202"/>
      <c r="CY321" s="202"/>
      <c r="CZ321" s="202"/>
      <c r="DA321" s="202"/>
      <c r="DB321" s="202"/>
      <c r="DC321" s="202"/>
      <c r="DD321" s="202"/>
      <c r="DE321" s="202"/>
      <c r="DF321" s="202"/>
      <c r="DG321" s="202"/>
      <c r="DH321" s="202"/>
      <c r="DI321" s="202"/>
      <c r="DJ321" s="202"/>
      <c r="DK321" s="202"/>
      <c r="DL321" s="202"/>
      <c r="DM321" s="202"/>
      <c r="DN321" s="202"/>
      <c r="DO321" s="202"/>
      <c r="DP321" s="202"/>
      <c r="DQ321" s="202"/>
      <c r="DR321" s="202"/>
      <c r="DS321" s="202"/>
      <c r="DT321" s="202"/>
      <c r="DU321" s="202"/>
      <c r="DV321" s="202"/>
      <c r="DW321" s="202"/>
      <c r="DX321" s="202"/>
      <c r="DY321" s="202"/>
      <c r="DZ321" s="202"/>
      <c r="EA321" s="202"/>
      <c r="EB321" s="202"/>
      <c r="EC321" s="202"/>
      <c r="ED321" s="202"/>
      <c r="EE321" s="202"/>
      <c r="EF321" s="202"/>
      <c r="EG321" s="202"/>
      <c r="EH321" s="202"/>
      <c r="EI321" s="202"/>
      <c r="EJ321" s="202"/>
      <c r="EK321" s="202"/>
      <c r="EL321" s="202"/>
      <c r="EM321" s="202"/>
      <c r="EN321" s="202"/>
      <c r="EO321" s="202"/>
      <c r="EP321" s="202"/>
      <c r="EQ321" s="202"/>
      <c r="ER321" s="202"/>
      <c r="ES321" s="202"/>
      <c r="ET321" s="202"/>
      <c r="EU321" s="202"/>
      <c r="EV321" s="202"/>
      <c r="EW321" s="202"/>
      <c r="EX321" s="202"/>
      <c r="EY321" s="202"/>
      <c r="EZ321" s="202"/>
      <c r="FA321" s="202"/>
      <c r="FB321" s="202"/>
      <c r="FC321" s="202"/>
      <c r="FD321" s="202"/>
      <c r="FE321" s="202"/>
      <c r="FF321" s="202"/>
      <c r="FG321" s="202"/>
      <c r="FH321" s="202"/>
      <c r="FI321" s="202"/>
      <c r="FJ321" s="202"/>
      <c r="FK321" s="202"/>
      <c r="FL321" s="202"/>
    </row>
    <row r="322" s="187" customFormat="1" ht="22.5" customHeight="1" spans="1:168">
      <c r="A322" s="209" t="s">
        <v>837</v>
      </c>
      <c r="B322" s="210" t="s">
        <v>838</v>
      </c>
      <c r="C322" s="211">
        <v>637</v>
      </c>
      <c r="D322" s="202"/>
      <c r="E322" s="202"/>
      <c r="F322" s="202"/>
      <c r="G322" s="202"/>
      <c r="H322" s="202"/>
      <c r="I322" s="202"/>
      <c r="J322" s="202"/>
      <c r="K322" s="202"/>
      <c r="L322" s="202"/>
      <c r="M322" s="202"/>
      <c r="N322" s="202"/>
      <c r="O322" s="202"/>
      <c r="P322" s="202"/>
      <c r="Q322" s="202"/>
      <c r="R322" s="202"/>
      <c r="S322" s="202"/>
      <c r="T322" s="202"/>
      <c r="U322" s="202"/>
      <c r="V322" s="202"/>
      <c r="W322" s="202"/>
      <c r="X322" s="202"/>
      <c r="Y322" s="202"/>
      <c r="Z322" s="202"/>
      <c r="AA322" s="202"/>
      <c r="AB322" s="202"/>
      <c r="AC322" s="202"/>
      <c r="AD322" s="202"/>
      <c r="AE322" s="202"/>
      <c r="AF322" s="202"/>
      <c r="AG322" s="202"/>
      <c r="AH322" s="202"/>
      <c r="AI322" s="202"/>
      <c r="AJ322" s="202"/>
      <c r="AK322" s="202"/>
      <c r="AL322" s="202"/>
      <c r="AM322" s="202"/>
      <c r="AN322" s="202"/>
      <c r="AO322" s="202"/>
      <c r="AP322" s="202"/>
      <c r="AQ322" s="202"/>
      <c r="AR322" s="202"/>
      <c r="AS322" s="202"/>
      <c r="AT322" s="202"/>
      <c r="AU322" s="202"/>
      <c r="AV322" s="202"/>
      <c r="AW322" s="202"/>
      <c r="AX322" s="202"/>
      <c r="AY322" s="202"/>
      <c r="AZ322" s="202"/>
      <c r="BA322" s="202"/>
      <c r="BB322" s="202"/>
      <c r="BC322" s="202"/>
      <c r="BD322" s="202"/>
      <c r="BE322" s="202"/>
      <c r="BF322" s="202"/>
      <c r="BG322" s="202"/>
      <c r="BH322" s="202"/>
      <c r="BI322" s="202"/>
      <c r="BJ322" s="202"/>
      <c r="BK322" s="202"/>
      <c r="BL322" s="202"/>
      <c r="BM322" s="202"/>
      <c r="BN322" s="202"/>
      <c r="BO322" s="202"/>
      <c r="BP322" s="202"/>
      <c r="BQ322" s="202"/>
      <c r="BR322" s="202"/>
      <c r="BS322" s="202"/>
      <c r="BT322" s="202"/>
      <c r="BU322" s="202"/>
      <c r="BV322" s="202"/>
      <c r="BW322" s="202"/>
      <c r="BX322" s="202"/>
      <c r="BY322" s="202"/>
      <c r="BZ322" s="202"/>
      <c r="CA322" s="202"/>
      <c r="CB322" s="202"/>
      <c r="CC322" s="202"/>
      <c r="CD322" s="202"/>
      <c r="CE322" s="202"/>
      <c r="CF322" s="202"/>
      <c r="CG322" s="202"/>
      <c r="CH322" s="202"/>
      <c r="CI322" s="202"/>
      <c r="CJ322" s="202"/>
      <c r="CK322" s="202"/>
      <c r="CL322" s="202"/>
      <c r="CM322" s="202"/>
      <c r="CN322" s="202"/>
      <c r="CO322" s="202"/>
      <c r="CP322" s="202"/>
      <c r="CQ322" s="202"/>
      <c r="CR322" s="202"/>
      <c r="CS322" s="202"/>
      <c r="CT322" s="202"/>
      <c r="CU322" s="202"/>
      <c r="CV322" s="202"/>
      <c r="CW322" s="202"/>
      <c r="CX322" s="202"/>
      <c r="CY322" s="202"/>
      <c r="CZ322" s="202"/>
      <c r="DA322" s="202"/>
      <c r="DB322" s="202"/>
      <c r="DC322" s="202"/>
      <c r="DD322" s="202"/>
      <c r="DE322" s="202"/>
      <c r="DF322" s="202"/>
      <c r="DG322" s="202"/>
      <c r="DH322" s="202"/>
      <c r="DI322" s="202"/>
      <c r="DJ322" s="202"/>
      <c r="DK322" s="202"/>
      <c r="DL322" s="202"/>
      <c r="DM322" s="202"/>
      <c r="DN322" s="202"/>
      <c r="DO322" s="202"/>
      <c r="DP322" s="202"/>
      <c r="DQ322" s="202"/>
      <c r="DR322" s="202"/>
      <c r="DS322" s="202"/>
      <c r="DT322" s="202"/>
      <c r="DU322" s="202"/>
      <c r="DV322" s="202"/>
      <c r="DW322" s="202"/>
      <c r="DX322" s="202"/>
      <c r="DY322" s="202"/>
      <c r="DZ322" s="202"/>
      <c r="EA322" s="202"/>
      <c r="EB322" s="202"/>
      <c r="EC322" s="202"/>
      <c r="ED322" s="202"/>
      <c r="EE322" s="202"/>
      <c r="EF322" s="202"/>
      <c r="EG322" s="202"/>
      <c r="EH322" s="202"/>
      <c r="EI322" s="202"/>
      <c r="EJ322" s="202"/>
      <c r="EK322" s="202"/>
      <c r="EL322" s="202"/>
      <c r="EM322" s="202"/>
      <c r="EN322" s="202"/>
      <c r="EO322" s="202"/>
      <c r="EP322" s="202"/>
      <c r="EQ322" s="202"/>
      <c r="ER322" s="202"/>
      <c r="ES322" s="202"/>
      <c r="ET322" s="202"/>
      <c r="EU322" s="202"/>
      <c r="EV322" s="202"/>
      <c r="EW322" s="202"/>
      <c r="EX322" s="202"/>
      <c r="EY322" s="202"/>
      <c r="EZ322" s="202"/>
      <c r="FA322" s="202"/>
      <c r="FB322" s="202"/>
      <c r="FC322" s="202"/>
      <c r="FD322" s="202"/>
      <c r="FE322" s="202"/>
      <c r="FF322" s="202"/>
      <c r="FG322" s="202"/>
      <c r="FH322" s="202"/>
      <c r="FI322" s="202"/>
      <c r="FJ322" s="202"/>
      <c r="FK322" s="202"/>
      <c r="FL322" s="202"/>
    </row>
    <row r="323" s="187" customFormat="1" ht="22.5" customHeight="1" spans="1:168">
      <c r="A323" s="215" t="s">
        <v>839</v>
      </c>
      <c r="B323" s="216" t="s">
        <v>840</v>
      </c>
      <c r="C323" s="211">
        <v>8100</v>
      </c>
      <c r="D323" s="202"/>
      <c r="E323" s="202"/>
      <c r="F323" s="202"/>
      <c r="G323" s="202"/>
      <c r="H323" s="202"/>
      <c r="I323" s="202"/>
      <c r="J323" s="202"/>
      <c r="K323" s="202"/>
      <c r="L323" s="202"/>
      <c r="M323" s="202"/>
      <c r="N323" s="202"/>
      <c r="O323" s="202"/>
      <c r="P323" s="202"/>
      <c r="Q323" s="202"/>
      <c r="R323" s="202"/>
      <c r="S323" s="202"/>
      <c r="T323" s="202"/>
      <c r="U323" s="202"/>
      <c r="V323" s="202"/>
      <c r="W323" s="202"/>
      <c r="X323" s="202"/>
      <c r="Y323" s="202"/>
      <c r="Z323" s="202"/>
      <c r="AA323" s="202"/>
      <c r="AB323" s="202"/>
      <c r="AC323" s="202"/>
      <c r="AD323" s="202"/>
      <c r="AE323" s="202"/>
      <c r="AF323" s="202"/>
      <c r="AG323" s="202"/>
      <c r="AH323" s="202"/>
      <c r="AI323" s="202"/>
      <c r="AJ323" s="202"/>
      <c r="AK323" s="202"/>
      <c r="AL323" s="202"/>
      <c r="AM323" s="202"/>
      <c r="AN323" s="202"/>
      <c r="AO323" s="202"/>
      <c r="AP323" s="202"/>
      <c r="AQ323" s="202"/>
      <c r="AR323" s="202"/>
      <c r="AS323" s="202"/>
      <c r="AT323" s="202"/>
      <c r="AU323" s="202"/>
      <c r="AV323" s="202"/>
      <c r="AW323" s="202"/>
      <c r="AX323" s="202"/>
      <c r="AY323" s="202"/>
      <c r="AZ323" s="202"/>
      <c r="BA323" s="202"/>
      <c r="BB323" s="202"/>
      <c r="BC323" s="202"/>
      <c r="BD323" s="202"/>
      <c r="BE323" s="202"/>
      <c r="BF323" s="202"/>
      <c r="BG323" s="202"/>
      <c r="BH323" s="202"/>
      <c r="BI323" s="202"/>
      <c r="BJ323" s="202"/>
      <c r="BK323" s="202"/>
      <c r="BL323" s="202"/>
      <c r="BM323" s="202"/>
      <c r="BN323" s="202"/>
      <c r="BO323" s="202"/>
      <c r="BP323" s="202"/>
      <c r="BQ323" s="202"/>
      <c r="BR323" s="202"/>
      <c r="BS323" s="202"/>
      <c r="BT323" s="202"/>
      <c r="BU323" s="202"/>
      <c r="BV323" s="202"/>
      <c r="BW323" s="202"/>
      <c r="BX323" s="202"/>
      <c r="BY323" s="202"/>
      <c r="BZ323" s="202"/>
      <c r="CA323" s="202"/>
      <c r="CB323" s="202"/>
      <c r="CC323" s="202"/>
      <c r="CD323" s="202"/>
      <c r="CE323" s="202"/>
      <c r="CF323" s="202"/>
      <c r="CG323" s="202"/>
      <c r="CH323" s="202"/>
      <c r="CI323" s="202"/>
      <c r="CJ323" s="202"/>
      <c r="CK323" s="202"/>
      <c r="CL323" s="202"/>
      <c r="CM323" s="202"/>
      <c r="CN323" s="202"/>
      <c r="CO323" s="202"/>
      <c r="CP323" s="202"/>
      <c r="CQ323" s="202"/>
      <c r="CR323" s="202"/>
      <c r="CS323" s="202"/>
      <c r="CT323" s="202"/>
      <c r="CU323" s="202"/>
      <c r="CV323" s="202"/>
      <c r="CW323" s="202"/>
      <c r="CX323" s="202"/>
      <c r="CY323" s="202"/>
      <c r="CZ323" s="202"/>
      <c r="DA323" s="202"/>
      <c r="DB323" s="202"/>
      <c r="DC323" s="202"/>
      <c r="DD323" s="202"/>
      <c r="DE323" s="202"/>
      <c r="DF323" s="202"/>
      <c r="DG323" s="202"/>
      <c r="DH323" s="202"/>
      <c r="DI323" s="202"/>
      <c r="DJ323" s="202"/>
      <c r="DK323" s="202"/>
      <c r="DL323" s="202"/>
      <c r="DM323" s="202"/>
      <c r="DN323" s="202"/>
      <c r="DO323" s="202"/>
      <c r="DP323" s="202"/>
      <c r="DQ323" s="202"/>
      <c r="DR323" s="202"/>
      <c r="DS323" s="202"/>
      <c r="DT323" s="202"/>
      <c r="DU323" s="202"/>
      <c r="DV323" s="202"/>
      <c r="DW323" s="202"/>
      <c r="DX323" s="202"/>
      <c r="DY323" s="202"/>
      <c r="DZ323" s="202"/>
      <c r="EA323" s="202"/>
      <c r="EB323" s="202"/>
      <c r="EC323" s="202"/>
      <c r="ED323" s="202"/>
      <c r="EE323" s="202"/>
      <c r="EF323" s="202"/>
      <c r="EG323" s="202"/>
      <c r="EH323" s="202"/>
      <c r="EI323" s="202"/>
      <c r="EJ323" s="202"/>
      <c r="EK323" s="202"/>
      <c r="EL323" s="202"/>
      <c r="EM323" s="202"/>
      <c r="EN323" s="202"/>
      <c r="EO323" s="202"/>
      <c r="EP323" s="202"/>
      <c r="EQ323" s="202"/>
      <c r="ER323" s="202"/>
      <c r="ES323" s="202"/>
      <c r="ET323" s="202"/>
      <c r="EU323" s="202"/>
      <c r="EV323" s="202"/>
      <c r="EW323" s="202"/>
      <c r="EX323" s="202"/>
      <c r="EY323" s="202"/>
      <c r="EZ323" s="202"/>
      <c r="FA323" s="202"/>
      <c r="FB323" s="202"/>
      <c r="FC323" s="202"/>
      <c r="FD323" s="202"/>
      <c r="FE323" s="202"/>
      <c r="FF323" s="202"/>
      <c r="FG323" s="202"/>
      <c r="FH323" s="202"/>
      <c r="FI323" s="202"/>
      <c r="FJ323" s="202"/>
      <c r="FK323" s="202"/>
      <c r="FL323" s="202"/>
    </row>
    <row r="324" s="187" customFormat="1" ht="22.5" customHeight="1" spans="1:168">
      <c r="A324" s="217" t="s">
        <v>841</v>
      </c>
      <c r="B324" s="218" t="s">
        <v>842</v>
      </c>
      <c r="C324" s="208">
        <v>76</v>
      </c>
      <c r="D324" s="202"/>
      <c r="E324" s="202"/>
      <c r="F324" s="202"/>
      <c r="G324" s="202"/>
      <c r="H324" s="202"/>
      <c r="I324" s="202"/>
      <c r="J324" s="202"/>
      <c r="K324" s="202"/>
      <c r="L324" s="202"/>
      <c r="M324" s="202"/>
      <c r="N324" s="202"/>
      <c r="O324" s="202"/>
      <c r="P324" s="202"/>
      <c r="Q324" s="202"/>
      <c r="R324" s="202"/>
      <c r="S324" s="202"/>
      <c r="T324" s="202"/>
      <c r="U324" s="202"/>
      <c r="V324" s="202"/>
      <c r="W324" s="202"/>
      <c r="X324" s="202"/>
      <c r="Y324" s="202"/>
      <c r="Z324" s="202"/>
      <c r="AA324" s="202"/>
      <c r="AB324" s="202"/>
      <c r="AC324" s="202"/>
      <c r="AD324" s="202"/>
      <c r="AE324" s="202"/>
      <c r="AF324" s="202"/>
      <c r="AG324" s="202"/>
      <c r="AH324" s="202"/>
      <c r="AI324" s="202"/>
      <c r="AJ324" s="202"/>
      <c r="AK324" s="202"/>
      <c r="AL324" s="202"/>
      <c r="AM324" s="202"/>
      <c r="AN324" s="202"/>
      <c r="AO324" s="202"/>
      <c r="AP324" s="202"/>
      <c r="AQ324" s="202"/>
      <c r="AR324" s="202"/>
      <c r="AS324" s="202"/>
      <c r="AT324" s="202"/>
      <c r="AU324" s="202"/>
      <c r="AV324" s="202"/>
      <c r="AW324" s="202"/>
      <c r="AX324" s="202"/>
      <c r="AY324" s="202"/>
      <c r="AZ324" s="202"/>
      <c r="BA324" s="202"/>
      <c r="BB324" s="202"/>
      <c r="BC324" s="202"/>
      <c r="BD324" s="202"/>
      <c r="BE324" s="202"/>
      <c r="BF324" s="202"/>
      <c r="BG324" s="202"/>
      <c r="BH324" s="202"/>
      <c r="BI324" s="202"/>
      <c r="BJ324" s="202"/>
      <c r="BK324" s="202"/>
      <c r="BL324" s="202"/>
      <c r="BM324" s="202"/>
      <c r="BN324" s="202"/>
      <c r="BO324" s="202"/>
      <c r="BP324" s="202"/>
      <c r="BQ324" s="202"/>
      <c r="BR324" s="202"/>
      <c r="BS324" s="202"/>
      <c r="BT324" s="202"/>
      <c r="BU324" s="202"/>
      <c r="BV324" s="202"/>
      <c r="BW324" s="202"/>
      <c r="BX324" s="202"/>
      <c r="BY324" s="202"/>
      <c r="BZ324" s="202"/>
      <c r="CA324" s="202"/>
      <c r="CB324" s="202"/>
      <c r="CC324" s="202"/>
      <c r="CD324" s="202"/>
      <c r="CE324" s="202"/>
      <c r="CF324" s="202"/>
      <c r="CG324" s="202"/>
      <c r="CH324" s="202"/>
      <c r="CI324" s="202"/>
      <c r="CJ324" s="202"/>
      <c r="CK324" s="202"/>
      <c r="CL324" s="202"/>
      <c r="CM324" s="202"/>
      <c r="CN324" s="202"/>
      <c r="CO324" s="202"/>
      <c r="CP324" s="202"/>
      <c r="CQ324" s="202"/>
      <c r="CR324" s="202"/>
      <c r="CS324" s="202"/>
      <c r="CT324" s="202"/>
      <c r="CU324" s="202"/>
      <c r="CV324" s="202"/>
      <c r="CW324" s="202"/>
      <c r="CX324" s="202"/>
      <c r="CY324" s="202"/>
      <c r="CZ324" s="202"/>
      <c r="DA324" s="202"/>
      <c r="DB324" s="202"/>
      <c r="DC324" s="202"/>
      <c r="DD324" s="202"/>
      <c r="DE324" s="202"/>
      <c r="DF324" s="202"/>
      <c r="DG324" s="202"/>
      <c r="DH324" s="202"/>
      <c r="DI324" s="202"/>
      <c r="DJ324" s="202"/>
      <c r="DK324" s="202"/>
      <c r="DL324" s="202"/>
      <c r="DM324" s="202"/>
      <c r="DN324" s="202"/>
      <c r="DO324" s="202"/>
      <c r="DP324" s="202"/>
      <c r="DQ324" s="202"/>
      <c r="DR324" s="202"/>
      <c r="DS324" s="202"/>
      <c r="DT324" s="202"/>
      <c r="DU324" s="202"/>
      <c r="DV324" s="202"/>
      <c r="DW324" s="202"/>
      <c r="DX324" s="202"/>
      <c r="DY324" s="202"/>
      <c r="DZ324" s="202"/>
      <c r="EA324" s="202"/>
      <c r="EB324" s="202"/>
      <c r="EC324" s="202"/>
      <c r="ED324" s="202"/>
      <c r="EE324" s="202"/>
      <c r="EF324" s="202"/>
      <c r="EG324" s="202"/>
      <c r="EH324" s="202"/>
      <c r="EI324" s="202"/>
      <c r="EJ324" s="202"/>
      <c r="EK324" s="202"/>
      <c r="EL324" s="202"/>
      <c r="EM324" s="202"/>
      <c r="EN324" s="202"/>
      <c r="EO324" s="202"/>
      <c r="EP324" s="202"/>
      <c r="EQ324" s="202"/>
      <c r="ER324" s="202"/>
      <c r="ES324" s="202"/>
      <c r="ET324" s="202"/>
      <c r="EU324" s="202"/>
      <c r="EV324" s="202"/>
      <c r="EW324" s="202"/>
      <c r="EX324" s="202"/>
      <c r="EY324" s="202"/>
      <c r="EZ324" s="202"/>
      <c r="FA324" s="202"/>
      <c r="FB324" s="202"/>
      <c r="FC324" s="202"/>
      <c r="FD324" s="202"/>
      <c r="FE324" s="202"/>
      <c r="FF324" s="202"/>
      <c r="FG324" s="202"/>
      <c r="FH324" s="202"/>
      <c r="FI324" s="202"/>
      <c r="FJ324" s="202"/>
      <c r="FK324" s="202"/>
      <c r="FL324" s="202"/>
    </row>
    <row r="325" s="187" customFormat="1" ht="22.5" customHeight="1" spans="1:168">
      <c r="A325" s="209" t="s">
        <v>843</v>
      </c>
      <c r="B325" s="210" t="s">
        <v>282</v>
      </c>
      <c r="C325" s="211">
        <v>76</v>
      </c>
      <c r="D325" s="202"/>
      <c r="E325" s="202"/>
      <c r="F325" s="202"/>
      <c r="G325" s="202"/>
      <c r="H325" s="202"/>
      <c r="I325" s="202"/>
      <c r="J325" s="202"/>
      <c r="K325" s="202"/>
      <c r="L325" s="202"/>
      <c r="M325" s="202"/>
      <c r="N325" s="202"/>
      <c r="O325" s="202"/>
      <c r="P325" s="202"/>
      <c r="Q325" s="202"/>
      <c r="R325" s="202"/>
      <c r="S325" s="202"/>
      <c r="T325" s="202"/>
      <c r="U325" s="202"/>
      <c r="V325" s="202"/>
      <c r="W325" s="202"/>
      <c r="X325" s="202"/>
      <c r="Y325" s="202"/>
      <c r="Z325" s="202"/>
      <c r="AA325" s="202"/>
      <c r="AB325" s="202"/>
      <c r="AC325" s="202"/>
      <c r="AD325" s="202"/>
      <c r="AE325" s="202"/>
      <c r="AF325" s="202"/>
      <c r="AG325" s="202"/>
      <c r="AH325" s="202"/>
      <c r="AI325" s="202"/>
      <c r="AJ325" s="202"/>
      <c r="AK325" s="202"/>
      <c r="AL325" s="202"/>
      <c r="AM325" s="202"/>
      <c r="AN325" s="202"/>
      <c r="AO325" s="202"/>
      <c r="AP325" s="202"/>
      <c r="AQ325" s="202"/>
      <c r="AR325" s="202"/>
      <c r="AS325" s="202"/>
      <c r="AT325" s="202"/>
      <c r="AU325" s="202"/>
      <c r="AV325" s="202"/>
      <c r="AW325" s="202"/>
      <c r="AX325" s="202"/>
      <c r="AY325" s="202"/>
      <c r="AZ325" s="202"/>
      <c r="BA325" s="202"/>
      <c r="BB325" s="202"/>
      <c r="BC325" s="202"/>
      <c r="BD325" s="202"/>
      <c r="BE325" s="202"/>
      <c r="BF325" s="202"/>
      <c r="BG325" s="202"/>
      <c r="BH325" s="202"/>
      <c r="BI325" s="202"/>
      <c r="BJ325" s="202"/>
      <c r="BK325" s="202"/>
      <c r="BL325" s="202"/>
      <c r="BM325" s="202"/>
      <c r="BN325" s="202"/>
      <c r="BO325" s="202"/>
      <c r="BP325" s="202"/>
      <c r="BQ325" s="202"/>
      <c r="BR325" s="202"/>
      <c r="BS325" s="202"/>
      <c r="BT325" s="202"/>
      <c r="BU325" s="202"/>
      <c r="BV325" s="202"/>
      <c r="BW325" s="202"/>
      <c r="BX325" s="202"/>
      <c r="BY325" s="202"/>
      <c r="BZ325" s="202"/>
      <c r="CA325" s="202"/>
      <c r="CB325" s="202"/>
      <c r="CC325" s="202"/>
      <c r="CD325" s="202"/>
      <c r="CE325" s="202"/>
      <c r="CF325" s="202"/>
      <c r="CG325" s="202"/>
      <c r="CH325" s="202"/>
      <c r="CI325" s="202"/>
      <c r="CJ325" s="202"/>
      <c r="CK325" s="202"/>
      <c r="CL325" s="202"/>
      <c r="CM325" s="202"/>
      <c r="CN325" s="202"/>
      <c r="CO325" s="202"/>
      <c r="CP325" s="202"/>
      <c r="CQ325" s="202"/>
      <c r="CR325" s="202"/>
      <c r="CS325" s="202"/>
      <c r="CT325" s="202"/>
      <c r="CU325" s="202"/>
      <c r="CV325" s="202"/>
      <c r="CW325" s="202"/>
      <c r="CX325" s="202"/>
      <c r="CY325" s="202"/>
      <c r="CZ325" s="202"/>
      <c r="DA325" s="202"/>
      <c r="DB325" s="202"/>
      <c r="DC325" s="202"/>
      <c r="DD325" s="202"/>
      <c r="DE325" s="202"/>
      <c r="DF325" s="202"/>
      <c r="DG325" s="202"/>
      <c r="DH325" s="202"/>
      <c r="DI325" s="202"/>
      <c r="DJ325" s="202"/>
      <c r="DK325" s="202"/>
      <c r="DL325" s="202"/>
      <c r="DM325" s="202"/>
      <c r="DN325" s="202"/>
      <c r="DO325" s="202"/>
      <c r="DP325" s="202"/>
      <c r="DQ325" s="202"/>
      <c r="DR325" s="202"/>
      <c r="DS325" s="202"/>
      <c r="DT325" s="202"/>
      <c r="DU325" s="202"/>
      <c r="DV325" s="202"/>
      <c r="DW325" s="202"/>
      <c r="DX325" s="202"/>
      <c r="DY325" s="202"/>
      <c r="DZ325" s="202"/>
      <c r="EA325" s="202"/>
      <c r="EB325" s="202"/>
      <c r="EC325" s="202"/>
      <c r="ED325" s="202"/>
      <c r="EE325" s="202"/>
      <c r="EF325" s="202"/>
      <c r="EG325" s="202"/>
      <c r="EH325" s="202"/>
      <c r="EI325" s="202"/>
      <c r="EJ325" s="202"/>
      <c r="EK325" s="202"/>
      <c r="EL325" s="202"/>
      <c r="EM325" s="202"/>
      <c r="EN325" s="202"/>
      <c r="EO325" s="202"/>
      <c r="EP325" s="202"/>
      <c r="EQ325" s="202"/>
      <c r="ER325" s="202"/>
      <c r="ES325" s="202"/>
      <c r="ET325" s="202"/>
      <c r="EU325" s="202"/>
      <c r="EV325" s="202"/>
      <c r="EW325" s="202"/>
      <c r="EX325" s="202"/>
      <c r="EY325" s="202"/>
      <c r="EZ325" s="202"/>
      <c r="FA325" s="202"/>
      <c r="FB325" s="202"/>
      <c r="FC325" s="202"/>
      <c r="FD325" s="202"/>
      <c r="FE325" s="202"/>
      <c r="FF325" s="202"/>
      <c r="FG325" s="202"/>
      <c r="FH325" s="202"/>
      <c r="FI325" s="202"/>
      <c r="FJ325" s="202"/>
      <c r="FK325" s="202"/>
      <c r="FL325" s="202"/>
    </row>
    <row r="326" s="187" customFormat="1" ht="22.5" customHeight="1" spans="1:168">
      <c r="A326" s="219" t="s">
        <v>844</v>
      </c>
      <c r="B326" s="220" t="s">
        <v>76</v>
      </c>
      <c r="C326" s="205">
        <v>16495</v>
      </c>
      <c r="D326" s="202"/>
      <c r="E326" s="202"/>
      <c r="F326" s="202"/>
      <c r="G326" s="202"/>
      <c r="H326" s="202"/>
      <c r="I326" s="202"/>
      <c r="J326" s="202"/>
      <c r="K326" s="202"/>
      <c r="L326" s="202"/>
      <c r="M326" s="202"/>
      <c r="N326" s="202"/>
      <c r="O326" s="202"/>
      <c r="P326" s="202"/>
      <c r="Q326" s="202"/>
      <c r="R326" s="202"/>
      <c r="S326" s="202"/>
      <c r="T326" s="202"/>
      <c r="U326" s="202"/>
      <c r="V326" s="202"/>
      <c r="W326" s="202"/>
      <c r="X326" s="202"/>
      <c r="Y326" s="202"/>
      <c r="Z326" s="202"/>
      <c r="AA326" s="202"/>
      <c r="AB326" s="202"/>
      <c r="AC326" s="202"/>
      <c r="AD326" s="202"/>
      <c r="AE326" s="202"/>
      <c r="AF326" s="202"/>
      <c r="AG326" s="202"/>
      <c r="AH326" s="202"/>
      <c r="AI326" s="202"/>
      <c r="AJ326" s="202"/>
      <c r="AK326" s="202"/>
      <c r="AL326" s="202"/>
      <c r="AM326" s="202"/>
      <c r="AN326" s="202"/>
      <c r="AO326" s="202"/>
      <c r="AP326" s="202"/>
      <c r="AQ326" s="202"/>
      <c r="AR326" s="202"/>
      <c r="AS326" s="202"/>
      <c r="AT326" s="202"/>
      <c r="AU326" s="202"/>
      <c r="AV326" s="202"/>
      <c r="AW326" s="202"/>
      <c r="AX326" s="202"/>
      <c r="AY326" s="202"/>
      <c r="AZ326" s="202"/>
      <c r="BA326" s="202"/>
      <c r="BB326" s="202"/>
      <c r="BC326" s="202"/>
      <c r="BD326" s="202"/>
      <c r="BE326" s="202"/>
      <c r="BF326" s="202"/>
      <c r="BG326" s="202"/>
      <c r="BH326" s="202"/>
      <c r="BI326" s="202"/>
      <c r="BJ326" s="202"/>
      <c r="BK326" s="202"/>
      <c r="BL326" s="202"/>
      <c r="BM326" s="202"/>
      <c r="BN326" s="202"/>
      <c r="BO326" s="202"/>
      <c r="BP326" s="202"/>
      <c r="BQ326" s="202"/>
      <c r="BR326" s="202"/>
      <c r="BS326" s="202"/>
      <c r="BT326" s="202"/>
      <c r="BU326" s="202"/>
      <c r="BV326" s="202"/>
      <c r="BW326" s="202"/>
      <c r="BX326" s="202"/>
      <c r="BY326" s="202"/>
      <c r="BZ326" s="202"/>
      <c r="CA326" s="202"/>
      <c r="CB326" s="202"/>
      <c r="CC326" s="202"/>
      <c r="CD326" s="202"/>
      <c r="CE326" s="202"/>
      <c r="CF326" s="202"/>
      <c r="CG326" s="202"/>
      <c r="CH326" s="202"/>
      <c r="CI326" s="202"/>
      <c r="CJ326" s="202"/>
      <c r="CK326" s="202"/>
      <c r="CL326" s="202"/>
      <c r="CM326" s="202"/>
      <c r="CN326" s="202"/>
      <c r="CO326" s="202"/>
      <c r="CP326" s="202"/>
      <c r="CQ326" s="202"/>
      <c r="CR326" s="202"/>
      <c r="CS326" s="202"/>
      <c r="CT326" s="202"/>
      <c r="CU326" s="202"/>
      <c r="CV326" s="202"/>
      <c r="CW326" s="202"/>
      <c r="CX326" s="202"/>
      <c r="CY326" s="202"/>
      <c r="CZ326" s="202"/>
      <c r="DA326" s="202"/>
      <c r="DB326" s="202"/>
      <c r="DC326" s="202"/>
      <c r="DD326" s="202"/>
      <c r="DE326" s="202"/>
      <c r="DF326" s="202"/>
      <c r="DG326" s="202"/>
      <c r="DH326" s="202"/>
      <c r="DI326" s="202"/>
      <c r="DJ326" s="202"/>
      <c r="DK326" s="202"/>
      <c r="DL326" s="202"/>
      <c r="DM326" s="202"/>
      <c r="DN326" s="202"/>
      <c r="DO326" s="202"/>
      <c r="DP326" s="202"/>
      <c r="DQ326" s="202"/>
      <c r="DR326" s="202"/>
      <c r="DS326" s="202"/>
      <c r="DT326" s="202"/>
      <c r="DU326" s="202"/>
      <c r="DV326" s="202"/>
      <c r="DW326" s="202"/>
      <c r="DX326" s="202"/>
      <c r="DY326" s="202"/>
      <c r="DZ326" s="202"/>
      <c r="EA326" s="202"/>
      <c r="EB326" s="202"/>
      <c r="EC326" s="202"/>
      <c r="ED326" s="202"/>
      <c r="EE326" s="202"/>
      <c r="EF326" s="202"/>
      <c r="EG326" s="202"/>
      <c r="EH326" s="202"/>
      <c r="EI326" s="202"/>
      <c r="EJ326" s="202"/>
      <c r="EK326" s="202"/>
      <c r="EL326" s="202"/>
      <c r="EM326" s="202"/>
      <c r="EN326" s="202"/>
      <c r="EO326" s="202"/>
      <c r="EP326" s="202"/>
      <c r="EQ326" s="202"/>
      <c r="ER326" s="202"/>
      <c r="ES326" s="202"/>
      <c r="ET326" s="202"/>
      <c r="EU326" s="202"/>
      <c r="EV326" s="202"/>
      <c r="EW326" s="202"/>
      <c r="EX326" s="202"/>
      <c r="EY326" s="202"/>
      <c r="EZ326" s="202"/>
      <c r="FA326" s="202"/>
      <c r="FB326" s="202"/>
      <c r="FC326" s="202"/>
      <c r="FD326" s="202"/>
      <c r="FE326" s="202"/>
      <c r="FF326" s="202"/>
      <c r="FG326" s="202"/>
      <c r="FH326" s="202"/>
      <c r="FI326" s="202"/>
      <c r="FJ326" s="202"/>
      <c r="FK326" s="202"/>
      <c r="FL326" s="202"/>
    </row>
    <row r="327" s="187" customFormat="1" ht="22.5" customHeight="1" spans="1:168">
      <c r="A327" s="217" t="s">
        <v>845</v>
      </c>
      <c r="B327" s="218" t="s">
        <v>846</v>
      </c>
      <c r="C327" s="208">
        <v>11054</v>
      </c>
      <c r="D327" s="202"/>
      <c r="E327" s="202"/>
      <c r="F327" s="202"/>
      <c r="G327" s="202"/>
      <c r="H327" s="202"/>
      <c r="I327" s="202"/>
      <c r="J327" s="202"/>
      <c r="K327" s="202"/>
      <c r="L327" s="202"/>
      <c r="M327" s="202"/>
      <c r="N327" s="202"/>
      <c r="O327" s="202"/>
      <c r="P327" s="202"/>
      <c r="Q327" s="202"/>
      <c r="R327" s="202"/>
      <c r="S327" s="202"/>
      <c r="T327" s="202"/>
      <c r="U327" s="202"/>
      <c r="V327" s="202"/>
      <c r="W327" s="202"/>
      <c r="X327" s="202"/>
      <c r="Y327" s="202"/>
      <c r="Z327" s="202"/>
      <c r="AA327" s="202"/>
      <c r="AB327" s="202"/>
      <c r="AC327" s="202"/>
      <c r="AD327" s="202"/>
      <c r="AE327" s="202"/>
      <c r="AF327" s="202"/>
      <c r="AG327" s="202"/>
      <c r="AH327" s="202"/>
      <c r="AI327" s="202"/>
      <c r="AJ327" s="202"/>
      <c r="AK327" s="202"/>
      <c r="AL327" s="202"/>
      <c r="AM327" s="202"/>
      <c r="AN327" s="202"/>
      <c r="AO327" s="202"/>
      <c r="AP327" s="202"/>
      <c r="AQ327" s="202"/>
      <c r="AR327" s="202"/>
      <c r="AS327" s="202"/>
      <c r="AT327" s="202"/>
      <c r="AU327" s="202"/>
      <c r="AV327" s="202"/>
      <c r="AW327" s="202"/>
      <c r="AX327" s="202"/>
      <c r="AY327" s="202"/>
      <c r="AZ327" s="202"/>
      <c r="BA327" s="202"/>
      <c r="BB327" s="202"/>
      <c r="BC327" s="202"/>
      <c r="BD327" s="202"/>
      <c r="BE327" s="202"/>
      <c r="BF327" s="202"/>
      <c r="BG327" s="202"/>
      <c r="BH327" s="202"/>
      <c r="BI327" s="202"/>
      <c r="BJ327" s="202"/>
      <c r="BK327" s="202"/>
      <c r="BL327" s="202"/>
      <c r="BM327" s="202"/>
      <c r="BN327" s="202"/>
      <c r="BO327" s="202"/>
      <c r="BP327" s="202"/>
      <c r="BQ327" s="202"/>
      <c r="BR327" s="202"/>
      <c r="BS327" s="202"/>
      <c r="BT327" s="202"/>
      <c r="BU327" s="202"/>
      <c r="BV327" s="202"/>
      <c r="BW327" s="202"/>
      <c r="BX327" s="202"/>
      <c r="BY327" s="202"/>
      <c r="BZ327" s="202"/>
      <c r="CA327" s="202"/>
      <c r="CB327" s="202"/>
      <c r="CC327" s="202"/>
      <c r="CD327" s="202"/>
      <c r="CE327" s="202"/>
      <c r="CF327" s="202"/>
      <c r="CG327" s="202"/>
      <c r="CH327" s="202"/>
      <c r="CI327" s="202"/>
      <c r="CJ327" s="202"/>
      <c r="CK327" s="202"/>
      <c r="CL327" s="202"/>
      <c r="CM327" s="202"/>
      <c r="CN327" s="202"/>
      <c r="CO327" s="202"/>
      <c r="CP327" s="202"/>
      <c r="CQ327" s="202"/>
      <c r="CR327" s="202"/>
      <c r="CS327" s="202"/>
      <c r="CT327" s="202"/>
      <c r="CU327" s="202"/>
      <c r="CV327" s="202"/>
      <c r="CW327" s="202"/>
      <c r="CX327" s="202"/>
      <c r="CY327" s="202"/>
      <c r="CZ327" s="202"/>
      <c r="DA327" s="202"/>
      <c r="DB327" s="202"/>
      <c r="DC327" s="202"/>
      <c r="DD327" s="202"/>
      <c r="DE327" s="202"/>
      <c r="DF327" s="202"/>
      <c r="DG327" s="202"/>
      <c r="DH327" s="202"/>
      <c r="DI327" s="202"/>
      <c r="DJ327" s="202"/>
      <c r="DK327" s="202"/>
      <c r="DL327" s="202"/>
      <c r="DM327" s="202"/>
      <c r="DN327" s="202"/>
      <c r="DO327" s="202"/>
      <c r="DP327" s="202"/>
      <c r="DQ327" s="202"/>
      <c r="DR327" s="202"/>
      <c r="DS327" s="202"/>
      <c r="DT327" s="202"/>
      <c r="DU327" s="202"/>
      <c r="DV327" s="202"/>
      <c r="DW327" s="202"/>
      <c r="DX327" s="202"/>
      <c r="DY327" s="202"/>
      <c r="DZ327" s="202"/>
      <c r="EA327" s="202"/>
      <c r="EB327" s="202"/>
      <c r="EC327" s="202"/>
      <c r="ED327" s="202"/>
      <c r="EE327" s="202"/>
      <c r="EF327" s="202"/>
      <c r="EG327" s="202"/>
      <c r="EH327" s="202"/>
      <c r="EI327" s="202"/>
      <c r="EJ327" s="202"/>
      <c r="EK327" s="202"/>
      <c r="EL327" s="202"/>
      <c r="EM327" s="202"/>
      <c r="EN327" s="202"/>
      <c r="EO327" s="202"/>
      <c r="EP327" s="202"/>
      <c r="EQ327" s="202"/>
      <c r="ER327" s="202"/>
      <c r="ES327" s="202"/>
      <c r="ET327" s="202"/>
      <c r="EU327" s="202"/>
      <c r="EV327" s="202"/>
      <c r="EW327" s="202"/>
      <c r="EX327" s="202"/>
      <c r="EY327" s="202"/>
      <c r="EZ327" s="202"/>
      <c r="FA327" s="202"/>
      <c r="FB327" s="202"/>
      <c r="FC327" s="202"/>
      <c r="FD327" s="202"/>
      <c r="FE327" s="202"/>
      <c r="FF327" s="202"/>
      <c r="FG327" s="202"/>
      <c r="FH327" s="202"/>
      <c r="FI327" s="202"/>
      <c r="FJ327" s="202"/>
      <c r="FK327" s="202"/>
      <c r="FL327" s="202"/>
    </row>
    <row r="328" s="187" customFormat="1" ht="22.5" customHeight="1" spans="1:168">
      <c r="A328" s="209" t="s">
        <v>847</v>
      </c>
      <c r="B328" s="210" t="s">
        <v>848</v>
      </c>
      <c r="C328" s="211">
        <v>1500</v>
      </c>
      <c r="D328" s="202"/>
      <c r="E328" s="202"/>
      <c r="F328" s="202"/>
      <c r="G328" s="202"/>
      <c r="H328" s="202"/>
      <c r="I328" s="202"/>
      <c r="J328" s="202"/>
      <c r="K328" s="202"/>
      <c r="L328" s="202"/>
      <c r="M328" s="202"/>
      <c r="N328" s="202"/>
      <c r="O328" s="202"/>
      <c r="P328" s="202"/>
      <c r="Q328" s="202"/>
      <c r="R328" s="202"/>
      <c r="S328" s="202"/>
      <c r="T328" s="202"/>
      <c r="U328" s="202"/>
      <c r="V328" s="202"/>
      <c r="W328" s="202"/>
      <c r="X328" s="202"/>
      <c r="Y328" s="202"/>
      <c r="Z328" s="202"/>
      <c r="AA328" s="202"/>
      <c r="AB328" s="202"/>
      <c r="AC328" s="202"/>
      <c r="AD328" s="202"/>
      <c r="AE328" s="202"/>
      <c r="AF328" s="202"/>
      <c r="AG328" s="202"/>
      <c r="AH328" s="202"/>
      <c r="AI328" s="202"/>
      <c r="AJ328" s="202"/>
      <c r="AK328" s="202"/>
      <c r="AL328" s="202"/>
      <c r="AM328" s="202"/>
      <c r="AN328" s="202"/>
      <c r="AO328" s="202"/>
      <c r="AP328" s="202"/>
      <c r="AQ328" s="202"/>
      <c r="AR328" s="202"/>
      <c r="AS328" s="202"/>
      <c r="AT328" s="202"/>
      <c r="AU328" s="202"/>
      <c r="AV328" s="202"/>
      <c r="AW328" s="202"/>
      <c r="AX328" s="202"/>
      <c r="AY328" s="202"/>
      <c r="AZ328" s="202"/>
      <c r="BA328" s="202"/>
      <c r="BB328" s="202"/>
      <c r="BC328" s="202"/>
      <c r="BD328" s="202"/>
      <c r="BE328" s="202"/>
      <c r="BF328" s="202"/>
      <c r="BG328" s="202"/>
      <c r="BH328" s="202"/>
      <c r="BI328" s="202"/>
      <c r="BJ328" s="202"/>
      <c r="BK328" s="202"/>
      <c r="BL328" s="202"/>
      <c r="BM328" s="202"/>
      <c r="BN328" s="202"/>
      <c r="BO328" s="202"/>
      <c r="BP328" s="202"/>
      <c r="BQ328" s="202"/>
      <c r="BR328" s="202"/>
      <c r="BS328" s="202"/>
      <c r="BT328" s="202"/>
      <c r="BU328" s="202"/>
      <c r="BV328" s="202"/>
      <c r="BW328" s="202"/>
      <c r="BX328" s="202"/>
      <c r="BY328" s="202"/>
      <c r="BZ328" s="202"/>
      <c r="CA328" s="202"/>
      <c r="CB328" s="202"/>
      <c r="CC328" s="202"/>
      <c r="CD328" s="202"/>
      <c r="CE328" s="202"/>
      <c r="CF328" s="202"/>
      <c r="CG328" s="202"/>
      <c r="CH328" s="202"/>
      <c r="CI328" s="202"/>
      <c r="CJ328" s="202"/>
      <c r="CK328" s="202"/>
      <c r="CL328" s="202"/>
      <c r="CM328" s="202"/>
      <c r="CN328" s="202"/>
      <c r="CO328" s="202"/>
      <c r="CP328" s="202"/>
      <c r="CQ328" s="202"/>
      <c r="CR328" s="202"/>
      <c r="CS328" s="202"/>
      <c r="CT328" s="202"/>
      <c r="CU328" s="202"/>
      <c r="CV328" s="202"/>
      <c r="CW328" s="202"/>
      <c r="CX328" s="202"/>
      <c r="CY328" s="202"/>
      <c r="CZ328" s="202"/>
      <c r="DA328" s="202"/>
      <c r="DB328" s="202"/>
      <c r="DC328" s="202"/>
      <c r="DD328" s="202"/>
      <c r="DE328" s="202"/>
      <c r="DF328" s="202"/>
      <c r="DG328" s="202"/>
      <c r="DH328" s="202"/>
      <c r="DI328" s="202"/>
      <c r="DJ328" s="202"/>
      <c r="DK328" s="202"/>
      <c r="DL328" s="202"/>
      <c r="DM328" s="202"/>
      <c r="DN328" s="202"/>
      <c r="DO328" s="202"/>
      <c r="DP328" s="202"/>
      <c r="DQ328" s="202"/>
      <c r="DR328" s="202"/>
      <c r="DS328" s="202"/>
      <c r="DT328" s="202"/>
      <c r="DU328" s="202"/>
      <c r="DV328" s="202"/>
      <c r="DW328" s="202"/>
      <c r="DX328" s="202"/>
      <c r="DY328" s="202"/>
      <c r="DZ328" s="202"/>
      <c r="EA328" s="202"/>
      <c r="EB328" s="202"/>
      <c r="EC328" s="202"/>
      <c r="ED328" s="202"/>
      <c r="EE328" s="202"/>
      <c r="EF328" s="202"/>
      <c r="EG328" s="202"/>
      <c r="EH328" s="202"/>
      <c r="EI328" s="202"/>
      <c r="EJ328" s="202"/>
      <c r="EK328" s="202"/>
      <c r="EL328" s="202"/>
      <c r="EM328" s="202"/>
      <c r="EN328" s="202"/>
      <c r="EO328" s="202"/>
      <c r="EP328" s="202"/>
      <c r="EQ328" s="202"/>
      <c r="ER328" s="202"/>
      <c r="ES328" s="202"/>
      <c r="ET328" s="202"/>
      <c r="EU328" s="202"/>
      <c r="EV328" s="202"/>
      <c r="EW328" s="202"/>
      <c r="EX328" s="202"/>
      <c r="EY328" s="202"/>
      <c r="EZ328" s="202"/>
      <c r="FA328" s="202"/>
      <c r="FB328" s="202"/>
      <c r="FC328" s="202"/>
      <c r="FD328" s="202"/>
      <c r="FE328" s="202"/>
      <c r="FF328" s="202"/>
      <c r="FG328" s="202"/>
      <c r="FH328" s="202"/>
      <c r="FI328" s="202"/>
      <c r="FJ328" s="202"/>
      <c r="FK328" s="202"/>
      <c r="FL328" s="202"/>
    </row>
    <row r="329" s="187" customFormat="1" ht="22.5" customHeight="1" spans="1:168">
      <c r="A329" s="215" t="s">
        <v>849</v>
      </c>
      <c r="B329" s="216" t="s">
        <v>850</v>
      </c>
      <c r="C329" s="211">
        <v>1500</v>
      </c>
      <c r="D329" s="202"/>
      <c r="E329" s="202"/>
      <c r="F329" s="202"/>
      <c r="G329" s="202"/>
      <c r="H329" s="202"/>
      <c r="I329" s="202"/>
      <c r="J329" s="202"/>
      <c r="K329" s="202"/>
      <c r="L329" s="202"/>
      <c r="M329" s="202"/>
      <c r="N329" s="202"/>
      <c r="O329" s="202"/>
      <c r="P329" s="202"/>
      <c r="Q329" s="202"/>
      <c r="R329" s="202"/>
      <c r="S329" s="202"/>
      <c r="T329" s="202"/>
      <c r="U329" s="202"/>
      <c r="V329" s="202"/>
      <c r="W329" s="202"/>
      <c r="X329" s="202"/>
      <c r="Y329" s="202"/>
      <c r="Z329" s="202"/>
      <c r="AA329" s="202"/>
      <c r="AB329" s="202"/>
      <c r="AC329" s="202"/>
      <c r="AD329" s="202"/>
      <c r="AE329" s="202"/>
      <c r="AF329" s="202"/>
      <c r="AG329" s="202"/>
      <c r="AH329" s="202"/>
      <c r="AI329" s="202"/>
      <c r="AJ329" s="202"/>
      <c r="AK329" s="202"/>
      <c r="AL329" s="202"/>
      <c r="AM329" s="202"/>
      <c r="AN329" s="202"/>
      <c r="AO329" s="202"/>
      <c r="AP329" s="202"/>
      <c r="AQ329" s="202"/>
      <c r="AR329" s="202"/>
      <c r="AS329" s="202"/>
      <c r="AT329" s="202"/>
      <c r="AU329" s="202"/>
      <c r="AV329" s="202"/>
      <c r="AW329" s="202"/>
      <c r="AX329" s="202"/>
      <c r="AY329" s="202"/>
      <c r="AZ329" s="202"/>
      <c r="BA329" s="202"/>
      <c r="BB329" s="202"/>
      <c r="BC329" s="202"/>
      <c r="BD329" s="202"/>
      <c r="BE329" s="202"/>
      <c r="BF329" s="202"/>
      <c r="BG329" s="202"/>
      <c r="BH329" s="202"/>
      <c r="BI329" s="202"/>
      <c r="BJ329" s="202"/>
      <c r="BK329" s="202"/>
      <c r="BL329" s="202"/>
      <c r="BM329" s="202"/>
      <c r="BN329" s="202"/>
      <c r="BO329" s="202"/>
      <c r="BP329" s="202"/>
      <c r="BQ329" s="202"/>
      <c r="BR329" s="202"/>
      <c r="BS329" s="202"/>
      <c r="BT329" s="202"/>
      <c r="BU329" s="202"/>
      <c r="BV329" s="202"/>
      <c r="BW329" s="202"/>
      <c r="BX329" s="202"/>
      <c r="BY329" s="202"/>
      <c r="BZ329" s="202"/>
      <c r="CA329" s="202"/>
      <c r="CB329" s="202"/>
      <c r="CC329" s="202"/>
      <c r="CD329" s="202"/>
      <c r="CE329" s="202"/>
      <c r="CF329" s="202"/>
      <c r="CG329" s="202"/>
      <c r="CH329" s="202"/>
      <c r="CI329" s="202"/>
      <c r="CJ329" s="202"/>
      <c r="CK329" s="202"/>
      <c r="CL329" s="202"/>
      <c r="CM329" s="202"/>
      <c r="CN329" s="202"/>
      <c r="CO329" s="202"/>
      <c r="CP329" s="202"/>
      <c r="CQ329" s="202"/>
      <c r="CR329" s="202"/>
      <c r="CS329" s="202"/>
      <c r="CT329" s="202"/>
      <c r="CU329" s="202"/>
      <c r="CV329" s="202"/>
      <c r="CW329" s="202"/>
      <c r="CX329" s="202"/>
      <c r="CY329" s="202"/>
      <c r="CZ329" s="202"/>
      <c r="DA329" s="202"/>
      <c r="DB329" s="202"/>
      <c r="DC329" s="202"/>
      <c r="DD329" s="202"/>
      <c r="DE329" s="202"/>
      <c r="DF329" s="202"/>
      <c r="DG329" s="202"/>
      <c r="DH329" s="202"/>
      <c r="DI329" s="202"/>
      <c r="DJ329" s="202"/>
      <c r="DK329" s="202"/>
      <c r="DL329" s="202"/>
      <c r="DM329" s="202"/>
      <c r="DN329" s="202"/>
      <c r="DO329" s="202"/>
      <c r="DP329" s="202"/>
      <c r="DQ329" s="202"/>
      <c r="DR329" s="202"/>
      <c r="DS329" s="202"/>
      <c r="DT329" s="202"/>
      <c r="DU329" s="202"/>
      <c r="DV329" s="202"/>
      <c r="DW329" s="202"/>
      <c r="DX329" s="202"/>
      <c r="DY329" s="202"/>
      <c r="DZ329" s="202"/>
      <c r="EA329" s="202"/>
      <c r="EB329" s="202"/>
      <c r="EC329" s="202"/>
      <c r="ED329" s="202"/>
      <c r="EE329" s="202"/>
      <c r="EF329" s="202"/>
      <c r="EG329" s="202"/>
      <c r="EH329" s="202"/>
      <c r="EI329" s="202"/>
      <c r="EJ329" s="202"/>
      <c r="EK329" s="202"/>
      <c r="EL329" s="202"/>
      <c r="EM329" s="202"/>
      <c r="EN329" s="202"/>
      <c r="EO329" s="202"/>
      <c r="EP329" s="202"/>
      <c r="EQ329" s="202"/>
      <c r="ER329" s="202"/>
      <c r="ES329" s="202"/>
      <c r="ET329" s="202"/>
      <c r="EU329" s="202"/>
      <c r="EV329" s="202"/>
      <c r="EW329" s="202"/>
      <c r="EX329" s="202"/>
      <c r="EY329" s="202"/>
      <c r="EZ329" s="202"/>
      <c r="FA329" s="202"/>
      <c r="FB329" s="202"/>
      <c r="FC329" s="202"/>
      <c r="FD329" s="202"/>
      <c r="FE329" s="202"/>
      <c r="FF329" s="202"/>
      <c r="FG329" s="202"/>
      <c r="FH329" s="202"/>
      <c r="FI329" s="202"/>
      <c r="FJ329" s="202"/>
      <c r="FK329" s="202"/>
      <c r="FL329" s="202"/>
    </row>
    <row r="330" s="187" customFormat="1" ht="22.5" customHeight="1" spans="1:168">
      <c r="A330" s="209" t="s">
        <v>851</v>
      </c>
      <c r="B330" s="210" t="s">
        <v>852</v>
      </c>
      <c r="C330" s="211">
        <v>1194</v>
      </c>
      <c r="D330" s="202"/>
      <c r="E330" s="202"/>
      <c r="F330" s="202"/>
      <c r="G330" s="202"/>
      <c r="H330" s="202"/>
      <c r="I330" s="202"/>
      <c r="J330" s="202"/>
      <c r="K330" s="202"/>
      <c r="L330" s="202"/>
      <c r="M330" s="202"/>
      <c r="N330" s="202"/>
      <c r="O330" s="202"/>
      <c r="P330" s="202"/>
      <c r="Q330" s="202"/>
      <c r="R330" s="202"/>
      <c r="S330" s="202"/>
      <c r="T330" s="202"/>
      <c r="U330" s="202"/>
      <c r="V330" s="202"/>
      <c r="W330" s="202"/>
      <c r="X330" s="202"/>
      <c r="Y330" s="202"/>
      <c r="Z330" s="202"/>
      <c r="AA330" s="202"/>
      <c r="AB330" s="202"/>
      <c r="AC330" s="202"/>
      <c r="AD330" s="202"/>
      <c r="AE330" s="202"/>
      <c r="AF330" s="202"/>
      <c r="AG330" s="202"/>
      <c r="AH330" s="202"/>
      <c r="AI330" s="202"/>
      <c r="AJ330" s="202"/>
      <c r="AK330" s="202"/>
      <c r="AL330" s="202"/>
      <c r="AM330" s="202"/>
      <c r="AN330" s="202"/>
      <c r="AO330" s="202"/>
      <c r="AP330" s="202"/>
      <c r="AQ330" s="202"/>
      <c r="AR330" s="202"/>
      <c r="AS330" s="202"/>
      <c r="AT330" s="202"/>
      <c r="AU330" s="202"/>
      <c r="AV330" s="202"/>
      <c r="AW330" s="202"/>
      <c r="AX330" s="202"/>
      <c r="AY330" s="202"/>
      <c r="AZ330" s="202"/>
      <c r="BA330" s="202"/>
      <c r="BB330" s="202"/>
      <c r="BC330" s="202"/>
      <c r="BD330" s="202"/>
      <c r="BE330" s="202"/>
      <c r="BF330" s="202"/>
      <c r="BG330" s="202"/>
      <c r="BH330" s="202"/>
      <c r="BI330" s="202"/>
      <c r="BJ330" s="202"/>
      <c r="BK330" s="202"/>
      <c r="BL330" s="202"/>
      <c r="BM330" s="202"/>
      <c r="BN330" s="202"/>
      <c r="BO330" s="202"/>
      <c r="BP330" s="202"/>
      <c r="BQ330" s="202"/>
      <c r="BR330" s="202"/>
      <c r="BS330" s="202"/>
      <c r="BT330" s="202"/>
      <c r="BU330" s="202"/>
      <c r="BV330" s="202"/>
      <c r="BW330" s="202"/>
      <c r="BX330" s="202"/>
      <c r="BY330" s="202"/>
      <c r="BZ330" s="202"/>
      <c r="CA330" s="202"/>
      <c r="CB330" s="202"/>
      <c r="CC330" s="202"/>
      <c r="CD330" s="202"/>
      <c r="CE330" s="202"/>
      <c r="CF330" s="202"/>
      <c r="CG330" s="202"/>
      <c r="CH330" s="202"/>
      <c r="CI330" s="202"/>
      <c r="CJ330" s="202"/>
      <c r="CK330" s="202"/>
      <c r="CL330" s="202"/>
      <c r="CM330" s="202"/>
      <c r="CN330" s="202"/>
      <c r="CO330" s="202"/>
      <c r="CP330" s="202"/>
      <c r="CQ330" s="202"/>
      <c r="CR330" s="202"/>
      <c r="CS330" s="202"/>
      <c r="CT330" s="202"/>
      <c r="CU330" s="202"/>
      <c r="CV330" s="202"/>
      <c r="CW330" s="202"/>
      <c r="CX330" s="202"/>
      <c r="CY330" s="202"/>
      <c r="CZ330" s="202"/>
      <c r="DA330" s="202"/>
      <c r="DB330" s="202"/>
      <c r="DC330" s="202"/>
      <c r="DD330" s="202"/>
      <c r="DE330" s="202"/>
      <c r="DF330" s="202"/>
      <c r="DG330" s="202"/>
      <c r="DH330" s="202"/>
      <c r="DI330" s="202"/>
      <c r="DJ330" s="202"/>
      <c r="DK330" s="202"/>
      <c r="DL330" s="202"/>
      <c r="DM330" s="202"/>
      <c r="DN330" s="202"/>
      <c r="DO330" s="202"/>
      <c r="DP330" s="202"/>
      <c r="DQ330" s="202"/>
      <c r="DR330" s="202"/>
      <c r="DS330" s="202"/>
      <c r="DT330" s="202"/>
      <c r="DU330" s="202"/>
      <c r="DV330" s="202"/>
      <c r="DW330" s="202"/>
      <c r="DX330" s="202"/>
      <c r="DY330" s="202"/>
      <c r="DZ330" s="202"/>
      <c r="EA330" s="202"/>
      <c r="EB330" s="202"/>
      <c r="EC330" s="202"/>
      <c r="ED330" s="202"/>
      <c r="EE330" s="202"/>
      <c r="EF330" s="202"/>
      <c r="EG330" s="202"/>
      <c r="EH330" s="202"/>
      <c r="EI330" s="202"/>
      <c r="EJ330" s="202"/>
      <c r="EK330" s="202"/>
      <c r="EL330" s="202"/>
      <c r="EM330" s="202"/>
      <c r="EN330" s="202"/>
      <c r="EO330" s="202"/>
      <c r="EP330" s="202"/>
      <c r="EQ330" s="202"/>
      <c r="ER330" s="202"/>
      <c r="ES330" s="202"/>
      <c r="ET330" s="202"/>
      <c r="EU330" s="202"/>
      <c r="EV330" s="202"/>
      <c r="EW330" s="202"/>
      <c r="EX330" s="202"/>
      <c r="EY330" s="202"/>
      <c r="EZ330" s="202"/>
      <c r="FA330" s="202"/>
      <c r="FB330" s="202"/>
      <c r="FC330" s="202"/>
      <c r="FD330" s="202"/>
      <c r="FE330" s="202"/>
      <c r="FF330" s="202"/>
      <c r="FG330" s="202"/>
      <c r="FH330" s="202"/>
      <c r="FI330" s="202"/>
      <c r="FJ330" s="202"/>
      <c r="FK330" s="202"/>
      <c r="FL330" s="202"/>
    </row>
    <row r="331" s="188" customFormat="1" ht="22.5" customHeight="1" spans="1:168">
      <c r="A331" s="223" t="s">
        <v>853</v>
      </c>
      <c r="B331" s="224" t="s">
        <v>854</v>
      </c>
      <c r="C331" s="211">
        <v>620</v>
      </c>
      <c r="D331" s="214"/>
      <c r="E331" s="214"/>
      <c r="F331" s="214"/>
      <c r="G331" s="214"/>
      <c r="H331" s="214"/>
      <c r="I331" s="214"/>
      <c r="J331" s="214"/>
      <c r="K331" s="214"/>
      <c r="L331" s="214"/>
      <c r="M331" s="214"/>
      <c r="N331" s="214"/>
      <c r="O331" s="214"/>
      <c r="P331" s="214"/>
      <c r="Q331" s="214"/>
      <c r="R331" s="214"/>
      <c r="S331" s="214"/>
      <c r="T331" s="214"/>
      <c r="U331" s="214"/>
      <c r="V331" s="214"/>
      <c r="W331" s="214"/>
      <c r="X331" s="214"/>
      <c r="Y331" s="214"/>
      <c r="Z331" s="214"/>
      <c r="AA331" s="214"/>
      <c r="AB331" s="214"/>
      <c r="AC331" s="214"/>
      <c r="AD331" s="214"/>
      <c r="AE331" s="214"/>
      <c r="AF331" s="214"/>
      <c r="AG331" s="214"/>
      <c r="AH331" s="214"/>
      <c r="AI331" s="214"/>
      <c r="AJ331" s="214"/>
      <c r="AK331" s="214"/>
      <c r="AL331" s="214"/>
      <c r="AM331" s="214"/>
      <c r="AN331" s="214"/>
      <c r="AO331" s="214"/>
      <c r="AP331" s="214"/>
      <c r="AQ331" s="214"/>
      <c r="AR331" s="214"/>
      <c r="AS331" s="214"/>
      <c r="AT331" s="214"/>
      <c r="AU331" s="214"/>
      <c r="AV331" s="214"/>
      <c r="AW331" s="214"/>
      <c r="AX331" s="214"/>
      <c r="AY331" s="214"/>
      <c r="AZ331" s="214"/>
      <c r="BA331" s="214"/>
      <c r="BB331" s="214"/>
      <c r="BC331" s="214"/>
      <c r="BD331" s="214"/>
      <c r="BE331" s="214"/>
      <c r="BF331" s="214"/>
      <c r="BG331" s="214"/>
      <c r="BH331" s="214"/>
      <c r="BI331" s="214"/>
      <c r="BJ331" s="214"/>
      <c r="BK331" s="214"/>
      <c r="BL331" s="214"/>
      <c r="BM331" s="214"/>
      <c r="BN331" s="214"/>
      <c r="BO331" s="214"/>
      <c r="BP331" s="214"/>
      <c r="BQ331" s="214"/>
      <c r="BR331" s="214"/>
      <c r="BS331" s="214"/>
      <c r="BT331" s="214"/>
      <c r="BU331" s="214"/>
      <c r="BV331" s="214"/>
      <c r="BW331" s="214"/>
      <c r="BX331" s="214"/>
      <c r="BY331" s="214"/>
      <c r="BZ331" s="214"/>
      <c r="CA331" s="214"/>
      <c r="CB331" s="214"/>
      <c r="CC331" s="214"/>
      <c r="CD331" s="214"/>
      <c r="CE331" s="214"/>
      <c r="CF331" s="214"/>
      <c r="CG331" s="214"/>
      <c r="CH331" s="214"/>
      <c r="CI331" s="214"/>
      <c r="CJ331" s="214"/>
      <c r="CK331" s="214"/>
      <c r="CL331" s="214"/>
      <c r="CM331" s="214"/>
      <c r="CN331" s="214"/>
      <c r="CO331" s="214"/>
      <c r="CP331" s="214"/>
      <c r="CQ331" s="214"/>
      <c r="CR331" s="214"/>
      <c r="CS331" s="214"/>
      <c r="CT331" s="214"/>
      <c r="CU331" s="214"/>
      <c r="CV331" s="214"/>
      <c r="CW331" s="214"/>
      <c r="CX331" s="214"/>
      <c r="CY331" s="214"/>
      <c r="CZ331" s="214"/>
      <c r="DA331" s="214"/>
      <c r="DB331" s="214"/>
      <c r="DC331" s="214"/>
      <c r="DD331" s="214"/>
      <c r="DE331" s="214"/>
      <c r="DF331" s="214"/>
      <c r="DG331" s="214"/>
      <c r="DH331" s="214"/>
      <c r="DI331" s="214"/>
      <c r="DJ331" s="214"/>
      <c r="DK331" s="214"/>
      <c r="DL331" s="214"/>
      <c r="DM331" s="214"/>
      <c r="DN331" s="214"/>
      <c r="DO331" s="214"/>
      <c r="DP331" s="214"/>
      <c r="DQ331" s="214"/>
      <c r="DR331" s="214"/>
      <c r="DS331" s="214"/>
      <c r="DT331" s="214"/>
      <c r="DU331" s="214"/>
      <c r="DV331" s="214"/>
      <c r="DW331" s="214"/>
      <c r="DX331" s="214"/>
      <c r="DY331" s="214"/>
      <c r="DZ331" s="214"/>
      <c r="EA331" s="214"/>
      <c r="EB331" s="214"/>
      <c r="EC331" s="214"/>
      <c r="ED331" s="214"/>
      <c r="EE331" s="214"/>
      <c r="EF331" s="214"/>
      <c r="EG331" s="214"/>
      <c r="EH331" s="214"/>
      <c r="EI331" s="214"/>
      <c r="EJ331" s="214"/>
      <c r="EK331" s="214"/>
      <c r="EL331" s="214"/>
      <c r="EM331" s="214"/>
      <c r="EN331" s="214"/>
      <c r="EO331" s="214"/>
      <c r="EP331" s="214"/>
      <c r="EQ331" s="214"/>
      <c r="ER331" s="214"/>
      <c r="ES331" s="214"/>
      <c r="ET331" s="214"/>
      <c r="EU331" s="214"/>
      <c r="EV331" s="214"/>
      <c r="EW331" s="214"/>
      <c r="EX331" s="214"/>
      <c r="EY331" s="214"/>
      <c r="EZ331" s="214"/>
      <c r="FA331" s="214"/>
      <c r="FB331" s="214"/>
      <c r="FC331" s="214"/>
      <c r="FD331" s="214"/>
      <c r="FE331" s="214"/>
      <c r="FF331" s="214"/>
      <c r="FG331" s="214"/>
      <c r="FH331" s="214"/>
      <c r="FI331" s="214"/>
      <c r="FJ331" s="214"/>
      <c r="FK331" s="214"/>
      <c r="FL331" s="214"/>
    </row>
    <row r="332" s="188" customFormat="1" ht="22.5" customHeight="1" spans="1:168">
      <c r="A332" s="212" t="s">
        <v>855</v>
      </c>
      <c r="B332" s="213" t="s">
        <v>856</v>
      </c>
      <c r="C332" s="211">
        <v>6240</v>
      </c>
      <c r="D332" s="214"/>
      <c r="E332" s="214"/>
      <c r="F332" s="214"/>
      <c r="G332" s="214"/>
      <c r="H332" s="214"/>
      <c r="I332" s="214"/>
      <c r="J332" s="214"/>
      <c r="K332" s="214"/>
      <c r="L332" s="214"/>
      <c r="M332" s="214"/>
      <c r="N332" s="214"/>
      <c r="O332" s="214"/>
      <c r="P332" s="214"/>
      <c r="Q332" s="214"/>
      <c r="R332" s="214"/>
      <c r="S332" s="214"/>
      <c r="T332" s="214"/>
      <c r="U332" s="214"/>
      <c r="V332" s="214"/>
      <c r="W332" s="214"/>
      <c r="X332" s="214"/>
      <c r="Y332" s="214"/>
      <c r="Z332" s="214"/>
      <c r="AA332" s="214"/>
      <c r="AB332" s="214"/>
      <c r="AC332" s="214"/>
      <c r="AD332" s="214"/>
      <c r="AE332" s="214"/>
      <c r="AF332" s="214"/>
      <c r="AG332" s="214"/>
      <c r="AH332" s="214"/>
      <c r="AI332" s="214"/>
      <c r="AJ332" s="214"/>
      <c r="AK332" s="214"/>
      <c r="AL332" s="214"/>
      <c r="AM332" s="214"/>
      <c r="AN332" s="214"/>
      <c r="AO332" s="214"/>
      <c r="AP332" s="214"/>
      <c r="AQ332" s="214"/>
      <c r="AR332" s="214"/>
      <c r="AS332" s="214"/>
      <c r="AT332" s="214"/>
      <c r="AU332" s="214"/>
      <c r="AV332" s="214"/>
      <c r="AW332" s="214"/>
      <c r="AX332" s="214"/>
      <c r="AY332" s="214"/>
      <c r="AZ332" s="214"/>
      <c r="BA332" s="214"/>
      <c r="BB332" s="214"/>
      <c r="BC332" s="214"/>
      <c r="BD332" s="214"/>
      <c r="BE332" s="214"/>
      <c r="BF332" s="214"/>
      <c r="BG332" s="214"/>
      <c r="BH332" s="214"/>
      <c r="BI332" s="214"/>
      <c r="BJ332" s="214"/>
      <c r="BK332" s="214"/>
      <c r="BL332" s="214"/>
      <c r="BM332" s="214"/>
      <c r="BN332" s="214"/>
      <c r="BO332" s="214"/>
      <c r="BP332" s="214"/>
      <c r="BQ332" s="214"/>
      <c r="BR332" s="214"/>
      <c r="BS332" s="214"/>
      <c r="BT332" s="214"/>
      <c r="BU332" s="214"/>
      <c r="BV332" s="214"/>
      <c r="BW332" s="214"/>
      <c r="BX332" s="214"/>
      <c r="BY332" s="214"/>
      <c r="BZ332" s="214"/>
      <c r="CA332" s="214"/>
      <c r="CB332" s="214"/>
      <c r="CC332" s="214"/>
      <c r="CD332" s="214"/>
      <c r="CE332" s="214"/>
      <c r="CF332" s="214"/>
      <c r="CG332" s="214"/>
      <c r="CH332" s="214"/>
      <c r="CI332" s="214"/>
      <c r="CJ332" s="214"/>
      <c r="CK332" s="214"/>
      <c r="CL332" s="214"/>
      <c r="CM332" s="214"/>
      <c r="CN332" s="214"/>
      <c r="CO332" s="214"/>
      <c r="CP332" s="214"/>
      <c r="CQ332" s="214"/>
      <c r="CR332" s="214"/>
      <c r="CS332" s="214"/>
      <c r="CT332" s="214"/>
      <c r="CU332" s="214"/>
      <c r="CV332" s="214"/>
      <c r="CW332" s="214"/>
      <c r="CX332" s="214"/>
      <c r="CY332" s="214"/>
      <c r="CZ332" s="214"/>
      <c r="DA332" s="214"/>
      <c r="DB332" s="214"/>
      <c r="DC332" s="214"/>
      <c r="DD332" s="214"/>
      <c r="DE332" s="214"/>
      <c r="DF332" s="214"/>
      <c r="DG332" s="214"/>
      <c r="DH332" s="214"/>
      <c r="DI332" s="214"/>
      <c r="DJ332" s="214"/>
      <c r="DK332" s="214"/>
      <c r="DL332" s="214"/>
      <c r="DM332" s="214"/>
      <c r="DN332" s="214"/>
      <c r="DO332" s="214"/>
      <c r="DP332" s="214"/>
      <c r="DQ332" s="214"/>
      <c r="DR332" s="214"/>
      <c r="DS332" s="214"/>
      <c r="DT332" s="214"/>
      <c r="DU332" s="214"/>
      <c r="DV332" s="214"/>
      <c r="DW332" s="214"/>
      <c r="DX332" s="214"/>
      <c r="DY332" s="214"/>
      <c r="DZ332" s="214"/>
      <c r="EA332" s="214"/>
      <c r="EB332" s="214"/>
      <c r="EC332" s="214"/>
      <c r="ED332" s="214"/>
      <c r="EE332" s="214"/>
      <c r="EF332" s="214"/>
      <c r="EG332" s="214"/>
      <c r="EH332" s="214"/>
      <c r="EI332" s="214"/>
      <c r="EJ332" s="214"/>
      <c r="EK332" s="214"/>
      <c r="EL332" s="214"/>
      <c r="EM332" s="214"/>
      <c r="EN332" s="214"/>
      <c r="EO332" s="214"/>
      <c r="EP332" s="214"/>
      <c r="EQ332" s="214"/>
      <c r="ER332" s="214"/>
      <c r="ES332" s="214"/>
      <c r="ET332" s="214"/>
      <c r="EU332" s="214"/>
      <c r="EV332" s="214"/>
      <c r="EW332" s="214"/>
      <c r="EX332" s="214"/>
      <c r="EY332" s="214"/>
      <c r="EZ332" s="214"/>
      <c r="FA332" s="214"/>
      <c r="FB332" s="214"/>
      <c r="FC332" s="214"/>
      <c r="FD332" s="214"/>
      <c r="FE332" s="214"/>
      <c r="FF332" s="214"/>
      <c r="FG332" s="214"/>
      <c r="FH332" s="214"/>
      <c r="FI332" s="214"/>
      <c r="FJ332" s="214"/>
      <c r="FK332" s="214"/>
      <c r="FL332" s="214"/>
    </row>
    <row r="333" s="187" customFormat="1" ht="22.5" customHeight="1" spans="1:168">
      <c r="A333" s="206" t="s">
        <v>857</v>
      </c>
      <c r="B333" s="207" t="s">
        <v>858</v>
      </c>
      <c r="C333" s="208">
        <v>5412</v>
      </c>
      <c r="D333" s="202"/>
      <c r="E333" s="202"/>
      <c r="F333" s="202"/>
      <c r="G333" s="202"/>
      <c r="H333" s="202"/>
      <c r="I333" s="202"/>
      <c r="J333" s="202"/>
      <c r="K333" s="202"/>
      <c r="L333" s="202"/>
      <c r="M333" s="202"/>
      <c r="N333" s="202"/>
      <c r="O333" s="202"/>
      <c r="P333" s="202"/>
      <c r="Q333" s="202"/>
      <c r="R333" s="202"/>
      <c r="S333" s="202"/>
      <c r="T333" s="202"/>
      <c r="U333" s="202"/>
      <c r="V333" s="202"/>
      <c r="W333" s="202"/>
      <c r="X333" s="202"/>
      <c r="Y333" s="202"/>
      <c r="Z333" s="202"/>
      <c r="AA333" s="202"/>
      <c r="AB333" s="202"/>
      <c r="AC333" s="202"/>
      <c r="AD333" s="202"/>
      <c r="AE333" s="202"/>
      <c r="AF333" s="202"/>
      <c r="AG333" s="202"/>
      <c r="AH333" s="202"/>
      <c r="AI333" s="202"/>
      <c r="AJ333" s="202"/>
      <c r="AK333" s="202"/>
      <c r="AL333" s="202"/>
      <c r="AM333" s="202"/>
      <c r="AN333" s="202"/>
      <c r="AO333" s="202"/>
      <c r="AP333" s="202"/>
      <c r="AQ333" s="202"/>
      <c r="AR333" s="202"/>
      <c r="AS333" s="202"/>
      <c r="AT333" s="202"/>
      <c r="AU333" s="202"/>
      <c r="AV333" s="202"/>
      <c r="AW333" s="202"/>
      <c r="AX333" s="202"/>
      <c r="AY333" s="202"/>
      <c r="AZ333" s="202"/>
      <c r="BA333" s="202"/>
      <c r="BB333" s="202"/>
      <c r="BC333" s="202"/>
      <c r="BD333" s="202"/>
      <c r="BE333" s="202"/>
      <c r="BF333" s="202"/>
      <c r="BG333" s="202"/>
      <c r="BH333" s="202"/>
      <c r="BI333" s="202"/>
      <c r="BJ333" s="202"/>
      <c r="BK333" s="202"/>
      <c r="BL333" s="202"/>
      <c r="BM333" s="202"/>
      <c r="BN333" s="202"/>
      <c r="BO333" s="202"/>
      <c r="BP333" s="202"/>
      <c r="BQ333" s="202"/>
      <c r="BR333" s="202"/>
      <c r="BS333" s="202"/>
      <c r="BT333" s="202"/>
      <c r="BU333" s="202"/>
      <c r="BV333" s="202"/>
      <c r="BW333" s="202"/>
      <c r="BX333" s="202"/>
      <c r="BY333" s="202"/>
      <c r="BZ333" s="202"/>
      <c r="CA333" s="202"/>
      <c r="CB333" s="202"/>
      <c r="CC333" s="202"/>
      <c r="CD333" s="202"/>
      <c r="CE333" s="202"/>
      <c r="CF333" s="202"/>
      <c r="CG333" s="202"/>
      <c r="CH333" s="202"/>
      <c r="CI333" s="202"/>
      <c r="CJ333" s="202"/>
      <c r="CK333" s="202"/>
      <c r="CL333" s="202"/>
      <c r="CM333" s="202"/>
      <c r="CN333" s="202"/>
      <c r="CO333" s="202"/>
      <c r="CP333" s="202"/>
      <c r="CQ333" s="202"/>
      <c r="CR333" s="202"/>
      <c r="CS333" s="202"/>
      <c r="CT333" s="202"/>
      <c r="CU333" s="202"/>
      <c r="CV333" s="202"/>
      <c r="CW333" s="202"/>
      <c r="CX333" s="202"/>
      <c r="CY333" s="202"/>
      <c r="CZ333" s="202"/>
      <c r="DA333" s="202"/>
      <c r="DB333" s="202"/>
      <c r="DC333" s="202"/>
      <c r="DD333" s="202"/>
      <c r="DE333" s="202"/>
      <c r="DF333" s="202"/>
      <c r="DG333" s="202"/>
      <c r="DH333" s="202"/>
      <c r="DI333" s="202"/>
      <c r="DJ333" s="202"/>
      <c r="DK333" s="202"/>
      <c r="DL333" s="202"/>
      <c r="DM333" s="202"/>
      <c r="DN333" s="202"/>
      <c r="DO333" s="202"/>
      <c r="DP333" s="202"/>
      <c r="DQ333" s="202"/>
      <c r="DR333" s="202"/>
      <c r="DS333" s="202"/>
      <c r="DT333" s="202"/>
      <c r="DU333" s="202"/>
      <c r="DV333" s="202"/>
      <c r="DW333" s="202"/>
      <c r="DX333" s="202"/>
      <c r="DY333" s="202"/>
      <c r="DZ333" s="202"/>
      <c r="EA333" s="202"/>
      <c r="EB333" s="202"/>
      <c r="EC333" s="202"/>
      <c r="ED333" s="202"/>
      <c r="EE333" s="202"/>
      <c r="EF333" s="202"/>
      <c r="EG333" s="202"/>
      <c r="EH333" s="202"/>
      <c r="EI333" s="202"/>
      <c r="EJ333" s="202"/>
      <c r="EK333" s="202"/>
      <c r="EL333" s="202"/>
      <c r="EM333" s="202"/>
      <c r="EN333" s="202"/>
      <c r="EO333" s="202"/>
      <c r="EP333" s="202"/>
      <c r="EQ333" s="202"/>
      <c r="ER333" s="202"/>
      <c r="ES333" s="202"/>
      <c r="ET333" s="202"/>
      <c r="EU333" s="202"/>
      <c r="EV333" s="202"/>
      <c r="EW333" s="202"/>
      <c r="EX333" s="202"/>
      <c r="EY333" s="202"/>
      <c r="EZ333" s="202"/>
      <c r="FA333" s="202"/>
      <c r="FB333" s="202"/>
      <c r="FC333" s="202"/>
      <c r="FD333" s="202"/>
      <c r="FE333" s="202"/>
      <c r="FF333" s="202"/>
      <c r="FG333" s="202"/>
      <c r="FH333" s="202"/>
      <c r="FI333" s="202"/>
      <c r="FJ333" s="202"/>
      <c r="FK333" s="202"/>
      <c r="FL333" s="202"/>
    </row>
    <row r="334" s="187" customFormat="1" ht="22.5" customHeight="1" spans="1:168">
      <c r="A334" s="209" t="s">
        <v>859</v>
      </c>
      <c r="B334" s="210" t="s">
        <v>860</v>
      </c>
      <c r="C334" s="211">
        <v>5412</v>
      </c>
      <c r="D334" s="202"/>
      <c r="E334" s="202"/>
      <c r="F334" s="202"/>
      <c r="G334" s="202"/>
      <c r="H334" s="202"/>
      <c r="I334" s="202"/>
      <c r="J334" s="202"/>
      <c r="K334" s="202"/>
      <c r="L334" s="202"/>
      <c r="M334" s="202"/>
      <c r="N334" s="202"/>
      <c r="O334" s="202"/>
      <c r="P334" s="202"/>
      <c r="Q334" s="202"/>
      <c r="R334" s="202"/>
      <c r="S334" s="202"/>
      <c r="T334" s="202"/>
      <c r="U334" s="202"/>
      <c r="V334" s="202"/>
      <c r="W334" s="202"/>
      <c r="X334" s="202"/>
      <c r="Y334" s="202"/>
      <c r="Z334" s="202"/>
      <c r="AA334" s="202"/>
      <c r="AB334" s="202"/>
      <c r="AC334" s="202"/>
      <c r="AD334" s="202"/>
      <c r="AE334" s="202"/>
      <c r="AF334" s="202"/>
      <c r="AG334" s="202"/>
      <c r="AH334" s="202"/>
      <c r="AI334" s="202"/>
      <c r="AJ334" s="202"/>
      <c r="AK334" s="202"/>
      <c r="AL334" s="202"/>
      <c r="AM334" s="202"/>
      <c r="AN334" s="202"/>
      <c r="AO334" s="202"/>
      <c r="AP334" s="202"/>
      <c r="AQ334" s="202"/>
      <c r="AR334" s="202"/>
      <c r="AS334" s="202"/>
      <c r="AT334" s="202"/>
      <c r="AU334" s="202"/>
      <c r="AV334" s="202"/>
      <c r="AW334" s="202"/>
      <c r="AX334" s="202"/>
      <c r="AY334" s="202"/>
      <c r="AZ334" s="202"/>
      <c r="BA334" s="202"/>
      <c r="BB334" s="202"/>
      <c r="BC334" s="202"/>
      <c r="BD334" s="202"/>
      <c r="BE334" s="202"/>
      <c r="BF334" s="202"/>
      <c r="BG334" s="202"/>
      <c r="BH334" s="202"/>
      <c r="BI334" s="202"/>
      <c r="BJ334" s="202"/>
      <c r="BK334" s="202"/>
      <c r="BL334" s="202"/>
      <c r="BM334" s="202"/>
      <c r="BN334" s="202"/>
      <c r="BO334" s="202"/>
      <c r="BP334" s="202"/>
      <c r="BQ334" s="202"/>
      <c r="BR334" s="202"/>
      <c r="BS334" s="202"/>
      <c r="BT334" s="202"/>
      <c r="BU334" s="202"/>
      <c r="BV334" s="202"/>
      <c r="BW334" s="202"/>
      <c r="BX334" s="202"/>
      <c r="BY334" s="202"/>
      <c r="BZ334" s="202"/>
      <c r="CA334" s="202"/>
      <c r="CB334" s="202"/>
      <c r="CC334" s="202"/>
      <c r="CD334" s="202"/>
      <c r="CE334" s="202"/>
      <c r="CF334" s="202"/>
      <c r="CG334" s="202"/>
      <c r="CH334" s="202"/>
      <c r="CI334" s="202"/>
      <c r="CJ334" s="202"/>
      <c r="CK334" s="202"/>
      <c r="CL334" s="202"/>
      <c r="CM334" s="202"/>
      <c r="CN334" s="202"/>
      <c r="CO334" s="202"/>
      <c r="CP334" s="202"/>
      <c r="CQ334" s="202"/>
      <c r="CR334" s="202"/>
      <c r="CS334" s="202"/>
      <c r="CT334" s="202"/>
      <c r="CU334" s="202"/>
      <c r="CV334" s="202"/>
      <c r="CW334" s="202"/>
      <c r="CX334" s="202"/>
      <c r="CY334" s="202"/>
      <c r="CZ334" s="202"/>
      <c r="DA334" s="202"/>
      <c r="DB334" s="202"/>
      <c r="DC334" s="202"/>
      <c r="DD334" s="202"/>
      <c r="DE334" s="202"/>
      <c r="DF334" s="202"/>
      <c r="DG334" s="202"/>
      <c r="DH334" s="202"/>
      <c r="DI334" s="202"/>
      <c r="DJ334" s="202"/>
      <c r="DK334" s="202"/>
      <c r="DL334" s="202"/>
      <c r="DM334" s="202"/>
      <c r="DN334" s="202"/>
      <c r="DO334" s="202"/>
      <c r="DP334" s="202"/>
      <c r="DQ334" s="202"/>
      <c r="DR334" s="202"/>
      <c r="DS334" s="202"/>
      <c r="DT334" s="202"/>
      <c r="DU334" s="202"/>
      <c r="DV334" s="202"/>
      <c r="DW334" s="202"/>
      <c r="DX334" s="202"/>
      <c r="DY334" s="202"/>
      <c r="DZ334" s="202"/>
      <c r="EA334" s="202"/>
      <c r="EB334" s="202"/>
      <c r="EC334" s="202"/>
      <c r="ED334" s="202"/>
      <c r="EE334" s="202"/>
      <c r="EF334" s="202"/>
      <c r="EG334" s="202"/>
      <c r="EH334" s="202"/>
      <c r="EI334" s="202"/>
      <c r="EJ334" s="202"/>
      <c r="EK334" s="202"/>
      <c r="EL334" s="202"/>
      <c r="EM334" s="202"/>
      <c r="EN334" s="202"/>
      <c r="EO334" s="202"/>
      <c r="EP334" s="202"/>
      <c r="EQ334" s="202"/>
      <c r="ER334" s="202"/>
      <c r="ES334" s="202"/>
      <c r="ET334" s="202"/>
      <c r="EU334" s="202"/>
      <c r="EV334" s="202"/>
      <c r="EW334" s="202"/>
      <c r="EX334" s="202"/>
      <c r="EY334" s="202"/>
      <c r="EZ334" s="202"/>
      <c r="FA334" s="202"/>
      <c r="FB334" s="202"/>
      <c r="FC334" s="202"/>
      <c r="FD334" s="202"/>
      <c r="FE334" s="202"/>
      <c r="FF334" s="202"/>
      <c r="FG334" s="202"/>
      <c r="FH334" s="202"/>
      <c r="FI334" s="202"/>
      <c r="FJ334" s="202"/>
      <c r="FK334" s="202"/>
      <c r="FL334" s="202"/>
    </row>
    <row r="335" s="188" customFormat="1" ht="22.5" customHeight="1" spans="1:168">
      <c r="A335" s="225" t="s">
        <v>861</v>
      </c>
      <c r="B335" s="226" t="s">
        <v>862</v>
      </c>
      <c r="C335" s="208">
        <v>29</v>
      </c>
      <c r="D335" s="214"/>
      <c r="E335" s="214"/>
      <c r="F335" s="214"/>
      <c r="G335" s="214"/>
      <c r="H335" s="214"/>
      <c r="I335" s="214"/>
      <c r="J335" s="214"/>
      <c r="K335" s="214"/>
      <c r="L335" s="214"/>
      <c r="M335" s="214"/>
      <c r="N335" s="214"/>
      <c r="O335" s="214"/>
      <c r="P335" s="214"/>
      <c r="Q335" s="214"/>
      <c r="R335" s="214"/>
      <c r="S335" s="214"/>
      <c r="T335" s="214"/>
      <c r="U335" s="214"/>
      <c r="V335" s="214"/>
      <c r="W335" s="214"/>
      <c r="X335" s="214"/>
      <c r="Y335" s="214"/>
      <c r="Z335" s="214"/>
      <c r="AA335" s="214"/>
      <c r="AB335" s="214"/>
      <c r="AC335" s="214"/>
      <c r="AD335" s="214"/>
      <c r="AE335" s="214"/>
      <c r="AF335" s="214"/>
      <c r="AG335" s="214"/>
      <c r="AH335" s="214"/>
      <c r="AI335" s="214"/>
      <c r="AJ335" s="214"/>
      <c r="AK335" s="214"/>
      <c r="AL335" s="214"/>
      <c r="AM335" s="214"/>
      <c r="AN335" s="214"/>
      <c r="AO335" s="214"/>
      <c r="AP335" s="214"/>
      <c r="AQ335" s="214"/>
      <c r="AR335" s="214"/>
      <c r="AS335" s="214"/>
      <c r="AT335" s="214"/>
      <c r="AU335" s="214"/>
      <c r="AV335" s="214"/>
      <c r="AW335" s="214"/>
      <c r="AX335" s="214"/>
      <c r="AY335" s="214"/>
      <c r="AZ335" s="214"/>
      <c r="BA335" s="214"/>
      <c r="BB335" s="214"/>
      <c r="BC335" s="214"/>
      <c r="BD335" s="214"/>
      <c r="BE335" s="214"/>
      <c r="BF335" s="214"/>
      <c r="BG335" s="214"/>
      <c r="BH335" s="214"/>
      <c r="BI335" s="214"/>
      <c r="BJ335" s="214"/>
      <c r="BK335" s="214"/>
      <c r="BL335" s="214"/>
      <c r="BM335" s="214"/>
      <c r="BN335" s="214"/>
      <c r="BO335" s="214"/>
      <c r="BP335" s="214"/>
      <c r="BQ335" s="214"/>
      <c r="BR335" s="214"/>
      <c r="BS335" s="214"/>
      <c r="BT335" s="214"/>
      <c r="BU335" s="214"/>
      <c r="BV335" s="214"/>
      <c r="BW335" s="214"/>
      <c r="BX335" s="214"/>
      <c r="BY335" s="214"/>
      <c r="BZ335" s="214"/>
      <c r="CA335" s="214"/>
      <c r="CB335" s="214"/>
      <c r="CC335" s="214"/>
      <c r="CD335" s="214"/>
      <c r="CE335" s="214"/>
      <c r="CF335" s="214"/>
      <c r="CG335" s="214"/>
      <c r="CH335" s="214"/>
      <c r="CI335" s="214"/>
      <c r="CJ335" s="214"/>
      <c r="CK335" s="214"/>
      <c r="CL335" s="214"/>
      <c r="CM335" s="214"/>
      <c r="CN335" s="214"/>
      <c r="CO335" s="214"/>
      <c r="CP335" s="214"/>
      <c r="CQ335" s="214"/>
      <c r="CR335" s="214"/>
      <c r="CS335" s="214"/>
      <c r="CT335" s="214"/>
      <c r="CU335" s="214"/>
      <c r="CV335" s="214"/>
      <c r="CW335" s="214"/>
      <c r="CX335" s="214"/>
      <c r="CY335" s="214"/>
      <c r="CZ335" s="214"/>
      <c r="DA335" s="214"/>
      <c r="DB335" s="214"/>
      <c r="DC335" s="214"/>
      <c r="DD335" s="214"/>
      <c r="DE335" s="214"/>
      <c r="DF335" s="214"/>
      <c r="DG335" s="214"/>
      <c r="DH335" s="214"/>
      <c r="DI335" s="214"/>
      <c r="DJ335" s="214"/>
      <c r="DK335" s="214"/>
      <c r="DL335" s="214"/>
      <c r="DM335" s="214"/>
      <c r="DN335" s="214"/>
      <c r="DO335" s="214"/>
      <c r="DP335" s="214"/>
      <c r="DQ335" s="214"/>
      <c r="DR335" s="214"/>
      <c r="DS335" s="214"/>
      <c r="DT335" s="214"/>
      <c r="DU335" s="214"/>
      <c r="DV335" s="214"/>
      <c r="DW335" s="214"/>
      <c r="DX335" s="214"/>
      <c r="DY335" s="214"/>
      <c r="DZ335" s="214"/>
      <c r="EA335" s="214"/>
      <c r="EB335" s="214"/>
      <c r="EC335" s="214"/>
      <c r="ED335" s="214"/>
      <c r="EE335" s="214"/>
      <c r="EF335" s="214"/>
      <c r="EG335" s="214"/>
      <c r="EH335" s="214"/>
      <c r="EI335" s="214"/>
      <c r="EJ335" s="214"/>
      <c r="EK335" s="214"/>
      <c r="EL335" s="214"/>
      <c r="EM335" s="214"/>
      <c r="EN335" s="214"/>
      <c r="EO335" s="214"/>
      <c r="EP335" s="214"/>
      <c r="EQ335" s="214"/>
      <c r="ER335" s="214"/>
      <c r="ES335" s="214"/>
      <c r="ET335" s="214"/>
      <c r="EU335" s="214"/>
      <c r="EV335" s="214"/>
      <c r="EW335" s="214"/>
      <c r="EX335" s="214"/>
      <c r="EY335" s="214"/>
      <c r="EZ335" s="214"/>
      <c r="FA335" s="214"/>
      <c r="FB335" s="214"/>
      <c r="FC335" s="214"/>
      <c r="FD335" s="214"/>
      <c r="FE335" s="214"/>
      <c r="FF335" s="214"/>
      <c r="FG335" s="214"/>
      <c r="FH335" s="214"/>
      <c r="FI335" s="214"/>
      <c r="FJ335" s="214"/>
      <c r="FK335" s="214"/>
      <c r="FL335" s="214"/>
    </row>
    <row r="336" s="187" customFormat="1" ht="22.5" customHeight="1" spans="1:168">
      <c r="A336" s="209" t="s">
        <v>863</v>
      </c>
      <c r="B336" s="210" t="s">
        <v>864</v>
      </c>
      <c r="C336" s="211">
        <v>29</v>
      </c>
      <c r="D336" s="202"/>
      <c r="E336" s="202"/>
      <c r="F336" s="202"/>
      <c r="G336" s="202"/>
      <c r="H336" s="202"/>
      <c r="I336" s="202"/>
      <c r="J336" s="202"/>
      <c r="K336" s="202"/>
      <c r="L336" s="202"/>
      <c r="M336" s="202"/>
      <c r="N336" s="202"/>
      <c r="O336" s="202"/>
      <c r="P336" s="202"/>
      <c r="Q336" s="202"/>
      <c r="R336" s="202"/>
      <c r="S336" s="202"/>
      <c r="T336" s="202"/>
      <c r="U336" s="202"/>
      <c r="V336" s="202"/>
      <c r="W336" s="202"/>
      <c r="X336" s="202"/>
      <c r="Y336" s="202"/>
      <c r="Z336" s="202"/>
      <c r="AA336" s="202"/>
      <c r="AB336" s="202"/>
      <c r="AC336" s="202"/>
      <c r="AD336" s="202"/>
      <c r="AE336" s="202"/>
      <c r="AF336" s="202"/>
      <c r="AG336" s="202"/>
      <c r="AH336" s="202"/>
      <c r="AI336" s="202"/>
      <c r="AJ336" s="202"/>
      <c r="AK336" s="202"/>
      <c r="AL336" s="202"/>
      <c r="AM336" s="202"/>
      <c r="AN336" s="202"/>
      <c r="AO336" s="202"/>
      <c r="AP336" s="202"/>
      <c r="AQ336" s="202"/>
      <c r="AR336" s="202"/>
      <c r="AS336" s="202"/>
      <c r="AT336" s="202"/>
      <c r="AU336" s="202"/>
      <c r="AV336" s="202"/>
      <c r="AW336" s="202"/>
      <c r="AX336" s="202"/>
      <c r="AY336" s="202"/>
      <c r="AZ336" s="202"/>
      <c r="BA336" s="202"/>
      <c r="BB336" s="202"/>
      <c r="BC336" s="202"/>
      <c r="BD336" s="202"/>
      <c r="BE336" s="202"/>
      <c r="BF336" s="202"/>
      <c r="BG336" s="202"/>
      <c r="BH336" s="202"/>
      <c r="BI336" s="202"/>
      <c r="BJ336" s="202"/>
      <c r="BK336" s="202"/>
      <c r="BL336" s="202"/>
      <c r="BM336" s="202"/>
      <c r="BN336" s="202"/>
      <c r="BO336" s="202"/>
      <c r="BP336" s="202"/>
      <c r="BQ336" s="202"/>
      <c r="BR336" s="202"/>
      <c r="BS336" s="202"/>
      <c r="BT336" s="202"/>
      <c r="BU336" s="202"/>
      <c r="BV336" s="202"/>
      <c r="BW336" s="202"/>
      <c r="BX336" s="202"/>
      <c r="BY336" s="202"/>
      <c r="BZ336" s="202"/>
      <c r="CA336" s="202"/>
      <c r="CB336" s="202"/>
      <c r="CC336" s="202"/>
      <c r="CD336" s="202"/>
      <c r="CE336" s="202"/>
      <c r="CF336" s="202"/>
      <c r="CG336" s="202"/>
      <c r="CH336" s="202"/>
      <c r="CI336" s="202"/>
      <c r="CJ336" s="202"/>
      <c r="CK336" s="202"/>
      <c r="CL336" s="202"/>
      <c r="CM336" s="202"/>
      <c r="CN336" s="202"/>
      <c r="CO336" s="202"/>
      <c r="CP336" s="202"/>
      <c r="CQ336" s="202"/>
      <c r="CR336" s="202"/>
      <c r="CS336" s="202"/>
      <c r="CT336" s="202"/>
      <c r="CU336" s="202"/>
      <c r="CV336" s="202"/>
      <c r="CW336" s="202"/>
      <c r="CX336" s="202"/>
      <c r="CY336" s="202"/>
      <c r="CZ336" s="202"/>
      <c r="DA336" s="202"/>
      <c r="DB336" s="202"/>
      <c r="DC336" s="202"/>
      <c r="DD336" s="202"/>
      <c r="DE336" s="202"/>
      <c r="DF336" s="202"/>
      <c r="DG336" s="202"/>
      <c r="DH336" s="202"/>
      <c r="DI336" s="202"/>
      <c r="DJ336" s="202"/>
      <c r="DK336" s="202"/>
      <c r="DL336" s="202"/>
      <c r="DM336" s="202"/>
      <c r="DN336" s="202"/>
      <c r="DO336" s="202"/>
      <c r="DP336" s="202"/>
      <c r="DQ336" s="202"/>
      <c r="DR336" s="202"/>
      <c r="DS336" s="202"/>
      <c r="DT336" s="202"/>
      <c r="DU336" s="202"/>
      <c r="DV336" s="202"/>
      <c r="DW336" s="202"/>
      <c r="DX336" s="202"/>
      <c r="DY336" s="202"/>
      <c r="DZ336" s="202"/>
      <c r="EA336" s="202"/>
      <c r="EB336" s="202"/>
      <c r="EC336" s="202"/>
      <c r="ED336" s="202"/>
      <c r="EE336" s="202"/>
      <c r="EF336" s="202"/>
      <c r="EG336" s="202"/>
      <c r="EH336" s="202"/>
      <c r="EI336" s="202"/>
      <c r="EJ336" s="202"/>
      <c r="EK336" s="202"/>
      <c r="EL336" s="202"/>
      <c r="EM336" s="202"/>
      <c r="EN336" s="202"/>
      <c r="EO336" s="202"/>
      <c r="EP336" s="202"/>
      <c r="EQ336" s="202"/>
      <c r="ER336" s="202"/>
      <c r="ES336" s="202"/>
      <c r="ET336" s="202"/>
      <c r="EU336" s="202"/>
      <c r="EV336" s="202"/>
      <c r="EW336" s="202"/>
      <c r="EX336" s="202"/>
      <c r="EY336" s="202"/>
      <c r="EZ336" s="202"/>
      <c r="FA336" s="202"/>
      <c r="FB336" s="202"/>
      <c r="FC336" s="202"/>
      <c r="FD336" s="202"/>
      <c r="FE336" s="202"/>
      <c r="FF336" s="202"/>
      <c r="FG336" s="202"/>
      <c r="FH336" s="202"/>
      <c r="FI336" s="202"/>
      <c r="FJ336" s="202"/>
      <c r="FK336" s="202"/>
      <c r="FL336" s="202"/>
    </row>
    <row r="337" s="187" customFormat="1" ht="22.5" customHeight="1" spans="1:168">
      <c r="A337" s="219" t="s">
        <v>865</v>
      </c>
      <c r="B337" s="220" t="s">
        <v>77</v>
      </c>
      <c r="C337" s="205">
        <v>440</v>
      </c>
      <c r="D337" s="202"/>
      <c r="E337" s="202"/>
      <c r="F337" s="202"/>
      <c r="G337" s="202"/>
      <c r="H337" s="202"/>
      <c r="I337" s="202"/>
      <c r="J337" s="202"/>
      <c r="K337" s="202"/>
      <c r="L337" s="202"/>
      <c r="M337" s="202"/>
      <c r="N337" s="202"/>
      <c r="O337" s="202"/>
      <c r="P337" s="202"/>
      <c r="Q337" s="202"/>
      <c r="R337" s="202"/>
      <c r="S337" s="202"/>
      <c r="T337" s="202"/>
      <c r="U337" s="202"/>
      <c r="V337" s="202"/>
      <c r="W337" s="202"/>
      <c r="X337" s="202"/>
      <c r="Y337" s="202"/>
      <c r="Z337" s="202"/>
      <c r="AA337" s="202"/>
      <c r="AB337" s="202"/>
      <c r="AC337" s="202"/>
      <c r="AD337" s="202"/>
      <c r="AE337" s="202"/>
      <c r="AF337" s="202"/>
      <c r="AG337" s="202"/>
      <c r="AH337" s="202"/>
      <c r="AI337" s="202"/>
      <c r="AJ337" s="202"/>
      <c r="AK337" s="202"/>
      <c r="AL337" s="202"/>
      <c r="AM337" s="202"/>
      <c r="AN337" s="202"/>
      <c r="AO337" s="202"/>
      <c r="AP337" s="202"/>
      <c r="AQ337" s="202"/>
      <c r="AR337" s="202"/>
      <c r="AS337" s="202"/>
      <c r="AT337" s="202"/>
      <c r="AU337" s="202"/>
      <c r="AV337" s="202"/>
      <c r="AW337" s="202"/>
      <c r="AX337" s="202"/>
      <c r="AY337" s="202"/>
      <c r="AZ337" s="202"/>
      <c r="BA337" s="202"/>
      <c r="BB337" s="202"/>
      <c r="BC337" s="202"/>
      <c r="BD337" s="202"/>
      <c r="BE337" s="202"/>
      <c r="BF337" s="202"/>
      <c r="BG337" s="202"/>
      <c r="BH337" s="202"/>
      <c r="BI337" s="202"/>
      <c r="BJ337" s="202"/>
      <c r="BK337" s="202"/>
      <c r="BL337" s="202"/>
      <c r="BM337" s="202"/>
      <c r="BN337" s="202"/>
      <c r="BO337" s="202"/>
      <c r="BP337" s="202"/>
      <c r="BQ337" s="202"/>
      <c r="BR337" s="202"/>
      <c r="BS337" s="202"/>
      <c r="BT337" s="202"/>
      <c r="BU337" s="202"/>
      <c r="BV337" s="202"/>
      <c r="BW337" s="202"/>
      <c r="BX337" s="202"/>
      <c r="BY337" s="202"/>
      <c r="BZ337" s="202"/>
      <c r="CA337" s="202"/>
      <c r="CB337" s="202"/>
      <c r="CC337" s="202"/>
      <c r="CD337" s="202"/>
      <c r="CE337" s="202"/>
      <c r="CF337" s="202"/>
      <c r="CG337" s="202"/>
      <c r="CH337" s="202"/>
      <c r="CI337" s="202"/>
      <c r="CJ337" s="202"/>
      <c r="CK337" s="202"/>
      <c r="CL337" s="202"/>
      <c r="CM337" s="202"/>
      <c r="CN337" s="202"/>
      <c r="CO337" s="202"/>
      <c r="CP337" s="202"/>
      <c r="CQ337" s="202"/>
      <c r="CR337" s="202"/>
      <c r="CS337" s="202"/>
      <c r="CT337" s="202"/>
      <c r="CU337" s="202"/>
      <c r="CV337" s="202"/>
      <c r="CW337" s="202"/>
      <c r="CX337" s="202"/>
      <c r="CY337" s="202"/>
      <c r="CZ337" s="202"/>
      <c r="DA337" s="202"/>
      <c r="DB337" s="202"/>
      <c r="DC337" s="202"/>
      <c r="DD337" s="202"/>
      <c r="DE337" s="202"/>
      <c r="DF337" s="202"/>
      <c r="DG337" s="202"/>
      <c r="DH337" s="202"/>
      <c r="DI337" s="202"/>
      <c r="DJ337" s="202"/>
      <c r="DK337" s="202"/>
      <c r="DL337" s="202"/>
      <c r="DM337" s="202"/>
      <c r="DN337" s="202"/>
      <c r="DO337" s="202"/>
      <c r="DP337" s="202"/>
      <c r="DQ337" s="202"/>
      <c r="DR337" s="202"/>
      <c r="DS337" s="202"/>
      <c r="DT337" s="202"/>
      <c r="DU337" s="202"/>
      <c r="DV337" s="202"/>
      <c r="DW337" s="202"/>
      <c r="DX337" s="202"/>
      <c r="DY337" s="202"/>
      <c r="DZ337" s="202"/>
      <c r="EA337" s="202"/>
      <c r="EB337" s="202"/>
      <c r="EC337" s="202"/>
      <c r="ED337" s="202"/>
      <c r="EE337" s="202"/>
      <c r="EF337" s="202"/>
      <c r="EG337" s="202"/>
      <c r="EH337" s="202"/>
      <c r="EI337" s="202"/>
      <c r="EJ337" s="202"/>
      <c r="EK337" s="202"/>
      <c r="EL337" s="202"/>
      <c r="EM337" s="202"/>
      <c r="EN337" s="202"/>
      <c r="EO337" s="202"/>
      <c r="EP337" s="202"/>
      <c r="EQ337" s="202"/>
      <c r="ER337" s="202"/>
      <c r="ES337" s="202"/>
      <c r="ET337" s="202"/>
      <c r="EU337" s="202"/>
      <c r="EV337" s="202"/>
      <c r="EW337" s="202"/>
      <c r="EX337" s="202"/>
      <c r="EY337" s="202"/>
      <c r="EZ337" s="202"/>
      <c r="FA337" s="202"/>
      <c r="FB337" s="202"/>
      <c r="FC337" s="202"/>
      <c r="FD337" s="202"/>
      <c r="FE337" s="202"/>
      <c r="FF337" s="202"/>
      <c r="FG337" s="202"/>
      <c r="FH337" s="202"/>
      <c r="FI337" s="202"/>
      <c r="FJ337" s="202"/>
      <c r="FK337" s="202"/>
      <c r="FL337" s="202"/>
    </row>
    <row r="338" s="187" customFormat="1" ht="22.5" customHeight="1" spans="1:168">
      <c r="A338" s="206" t="s">
        <v>866</v>
      </c>
      <c r="B338" s="207" t="s">
        <v>867</v>
      </c>
      <c r="C338" s="208">
        <v>345</v>
      </c>
      <c r="D338" s="202"/>
      <c r="E338" s="202"/>
      <c r="F338" s="202"/>
      <c r="G338" s="202"/>
      <c r="H338" s="202"/>
      <c r="I338" s="202"/>
      <c r="J338" s="202"/>
      <c r="K338" s="202"/>
      <c r="L338" s="202"/>
      <c r="M338" s="202"/>
      <c r="N338" s="202"/>
      <c r="O338" s="202"/>
      <c r="P338" s="202"/>
      <c r="Q338" s="202"/>
      <c r="R338" s="202"/>
      <c r="S338" s="202"/>
      <c r="T338" s="202"/>
      <c r="U338" s="202"/>
      <c r="V338" s="202"/>
      <c r="W338" s="202"/>
      <c r="X338" s="202"/>
      <c r="Y338" s="202"/>
      <c r="Z338" s="202"/>
      <c r="AA338" s="202"/>
      <c r="AB338" s="202"/>
      <c r="AC338" s="202"/>
      <c r="AD338" s="202"/>
      <c r="AE338" s="202"/>
      <c r="AF338" s="202"/>
      <c r="AG338" s="202"/>
      <c r="AH338" s="202"/>
      <c r="AI338" s="202"/>
      <c r="AJ338" s="202"/>
      <c r="AK338" s="202"/>
      <c r="AL338" s="202"/>
      <c r="AM338" s="202"/>
      <c r="AN338" s="202"/>
      <c r="AO338" s="202"/>
      <c r="AP338" s="202"/>
      <c r="AQ338" s="202"/>
      <c r="AR338" s="202"/>
      <c r="AS338" s="202"/>
      <c r="AT338" s="202"/>
      <c r="AU338" s="202"/>
      <c r="AV338" s="202"/>
      <c r="AW338" s="202"/>
      <c r="AX338" s="202"/>
      <c r="AY338" s="202"/>
      <c r="AZ338" s="202"/>
      <c r="BA338" s="202"/>
      <c r="BB338" s="202"/>
      <c r="BC338" s="202"/>
      <c r="BD338" s="202"/>
      <c r="BE338" s="202"/>
      <c r="BF338" s="202"/>
      <c r="BG338" s="202"/>
      <c r="BH338" s="202"/>
      <c r="BI338" s="202"/>
      <c r="BJ338" s="202"/>
      <c r="BK338" s="202"/>
      <c r="BL338" s="202"/>
      <c r="BM338" s="202"/>
      <c r="BN338" s="202"/>
      <c r="BO338" s="202"/>
      <c r="BP338" s="202"/>
      <c r="BQ338" s="202"/>
      <c r="BR338" s="202"/>
      <c r="BS338" s="202"/>
      <c r="BT338" s="202"/>
      <c r="BU338" s="202"/>
      <c r="BV338" s="202"/>
      <c r="BW338" s="202"/>
      <c r="BX338" s="202"/>
      <c r="BY338" s="202"/>
      <c r="BZ338" s="202"/>
      <c r="CA338" s="202"/>
      <c r="CB338" s="202"/>
      <c r="CC338" s="202"/>
      <c r="CD338" s="202"/>
      <c r="CE338" s="202"/>
      <c r="CF338" s="202"/>
      <c r="CG338" s="202"/>
      <c r="CH338" s="202"/>
      <c r="CI338" s="202"/>
      <c r="CJ338" s="202"/>
      <c r="CK338" s="202"/>
      <c r="CL338" s="202"/>
      <c r="CM338" s="202"/>
      <c r="CN338" s="202"/>
      <c r="CO338" s="202"/>
      <c r="CP338" s="202"/>
      <c r="CQ338" s="202"/>
      <c r="CR338" s="202"/>
      <c r="CS338" s="202"/>
      <c r="CT338" s="202"/>
      <c r="CU338" s="202"/>
      <c r="CV338" s="202"/>
      <c r="CW338" s="202"/>
      <c r="CX338" s="202"/>
      <c r="CY338" s="202"/>
      <c r="CZ338" s="202"/>
      <c r="DA338" s="202"/>
      <c r="DB338" s="202"/>
      <c r="DC338" s="202"/>
      <c r="DD338" s="202"/>
      <c r="DE338" s="202"/>
      <c r="DF338" s="202"/>
      <c r="DG338" s="202"/>
      <c r="DH338" s="202"/>
      <c r="DI338" s="202"/>
      <c r="DJ338" s="202"/>
      <c r="DK338" s="202"/>
      <c r="DL338" s="202"/>
      <c r="DM338" s="202"/>
      <c r="DN338" s="202"/>
      <c r="DO338" s="202"/>
      <c r="DP338" s="202"/>
      <c r="DQ338" s="202"/>
      <c r="DR338" s="202"/>
      <c r="DS338" s="202"/>
      <c r="DT338" s="202"/>
      <c r="DU338" s="202"/>
      <c r="DV338" s="202"/>
      <c r="DW338" s="202"/>
      <c r="DX338" s="202"/>
      <c r="DY338" s="202"/>
      <c r="DZ338" s="202"/>
      <c r="EA338" s="202"/>
      <c r="EB338" s="202"/>
      <c r="EC338" s="202"/>
      <c r="ED338" s="202"/>
      <c r="EE338" s="202"/>
      <c r="EF338" s="202"/>
      <c r="EG338" s="202"/>
      <c r="EH338" s="202"/>
      <c r="EI338" s="202"/>
      <c r="EJ338" s="202"/>
      <c r="EK338" s="202"/>
      <c r="EL338" s="202"/>
      <c r="EM338" s="202"/>
      <c r="EN338" s="202"/>
      <c r="EO338" s="202"/>
      <c r="EP338" s="202"/>
      <c r="EQ338" s="202"/>
      <c r="ER338" s="202"/>
      <c r="ES338" s="202"/>
      <c r="ET338" s="202"/>
      <c r="EU338" s="202"/>
      <c r="EV338" s="202"/>
      <c r="EW338" s="202"/>
      <c r="EX338" s="202"/>
      <c r="EY338" s="202"/>
      <c r="EZ338" s="202"/>
      <c r="FA338" s="202"/>
      <c r="FB338" s="202"/>
      <c r="FC338" s="202"/>
      <c r="FD338" s="202"/>
      <c r="FE338" s="202"/>
      <c r="FF338" s="202"/>
      <c r="FG338" s="202"/>
      <c r="FH338" s="202"/>
      <c r="FI338" s="202"/>
      <c r="FJ338" s="202"/>
      <c r="FK338" s="202"/>
      <c r="FL338" s="202"/>
    </row>
    <row r="339" s="187" customFormat="1" ht="22.5" customHeight="1" spans="1:168">
      <c r="A339" s="209" t="s">
        <v>868</v>
      </c>
      <c r="B339" s="210" t="s">
        <v>869</v>
      </c>
      <c r="C339" s="211">
        <v>200</v>
      </c>
      <c r="D339" s="202"/>
      <c r="E339" s="202"/>
      <c r="F339" s="202"/>
      <c r="G339" s="202"/>
      <c r="H339" s="202"/>
      <c r="I339" s="202"/>
      <c r="J339" s="202"/>
      <c r="K339" s="202"/>
      <c r="L339" s="202"/>
      <c r="M339" s="202"/>
      <c r="N339" s="202"/>
      <c r="O339" s="202"/>
      <c r="P339" s="202"/>
      <c r="Q339" s="202"/>
      <c r="R339" s="202"/>
      <c r="S339" s="202"/>
      <c r="T339" s="202"/>
      <c r="U339" s="202"/>
      <c r="V339" s="202"/>
      <c r="W339" s="202"/>
      <c r="X339" s="202"/>
      <c r="Y339" s="202"/>
      <c r="Z339" s="202"/>
      <c r="AA339" s="202"/>
      <c r="AB339" s="202"/>
      <c r="AC339" s="202"/>
      <c r="AD339" s="202"/>
      <c r="AE339" s="202"/>
      <c r="AF339" s="202"/>
      <c r="AG339" s="202"/>
      <c r="AH339" s="202"/>
      <c r="AI339" s="202"/>
      <c r="AJ339" s="202"/>
      <c r="AK339" s="202"/>
      <c r="AL339" s="202"/>
      <c r="AM339" s="202"/>
      <c r="AN339" s="202"/>
      <c r="AO339" s="202"/>
      <c r="AP339" s="202"/>
      <c r="AQ339" s="202"/>
      <c r="AR339" s="202"/>
      <c r="AS339" s="202"/>
      <c r="AT339" s="202"/>
      <c r="AU339" s="202"/>
      <c r="AV339" s="202"/>
      <c r="AW339" s="202"/>
      <c r="AX339" s="202"/>
      <c r="AY339" s="202"/>
      <c r="AZ339" s="202"/>
      <c r="BA339" s="202"/>
      <c r="BB339" s="202"/>
      <c r="BC339" s="202"/>
      <c r="BD339" s="202"/>
      <c r="BE339" s="202"/>
      <c r="BF339" s="202"/>
      <c r="BG339" s="202"/>
      <c r="BH339" s="202"/>
      <c r="BI339" s="202"/>
      <c r="BJ339" s="202"/>
      <c r="BK339" s="202"/>
      <c r="BL339" s="202"/>
      <c r="BM339" s="202"/>
      <c r="BN339" s="202"/>
      <c r="BO339" s="202"/>
      <c r="BP339" s="202"/>
      <c r="BQ339" s="202"/>
      <c r="BR339" s="202"/>
      <c r="BS339" s="202"/>
      <c r="BT339" s="202"/>
      <c r="BU339" s="202"/>
      <c r="BV339" s="202"/>
      <c r="BW339" s="202"/>
      <c r="BX339" s="202"/>
      <c r="BY339" s="202"/>
      <c r="BZ339" s="202"/>
      <c r="CA339" s="202"/>
      <c r="CB339" s="202"/>
      <c r="CC339" s="202"/>
      <c r="CD339" s="202"/>
      <c r="CE339" s="202"/>
      <c r="CF339" s="202"/>
      <c r="CG339" s="202"/>
      <c r="CH339" s="202"/>
      <c r="CI339" s="202"/>
      <c r="CJ339" s="202"/>
      <c r="CK339" s="202"/>
      <c r="CL339" s="202"/>
      <c r="CM339" s="202"/>
      <c r="CN339" s="202"/>
      <c r="CO339" s="202"/>
      <c r="CP339" s="202"/>
      <c r="CQ339" s="202"/>
      <c r="CR339" s="202"/>
      <c r="CS339" s="202"/>
      <c r="CT339" s="202"/>
      <c r="CU339" s="202"/>
      <c r="CV339" s="202"/>
      <c r="CW339" s="202"/>
      <c r="CX339" s="202"/>
      <c r="CY339" s="202"/>
      <c r="CZ339" s="202"/>
      <c r="DA339" s="202"/>
      <c r="DB339" s="202"/>
      <c r="DC339" s="202"/>
      <c r="DD339" s="202"/>
      <c r="DE339" s="202"/>
      <c r="DF339" s="202"/>
      <c r="DG339" s="202"/>
      <c r="DH339" s="202"/>
      <c r="DI339" s="202"/>
      <c r="DJ339" s="202"/>
      <c r="DK339" s="202"/>
      <c r="DL339" s="202"/>
      <c r="DM339" s="202"/>
      <c r="DN339" s="202"/>
      <c r="DO339" s="202"/>
      <c r="DP339" s="202"/>
      <c r="DQ339" s="202"/>
      <c r="DR339" s="202"/>
      <c r="DS339" s="202"/>
      <c r="DT339" s="202"/>
      <c r="DU339" s="202"/>
      <c r="DV339" s="202"/>
      <c r="DW339" s="202"/>
      <c r="DX339" s="202"/>
      <c r="DY339" s="202"/>
      <c r="DZ339" s="202"/>
      <c r="EA339" s="202"/>
      <c r="EB339" s="202"/>
      <c r="EC339" s="202"/>
      <c r="ED339" s="202"/>
      <c r="EE339" s="202"/>
      <c r="EF339" s="202"/>
      <c r="EG339" s="202"/>
      <c r="EH339" s="202"/>
      <c r="EI339" s="202"/>
      <c r="EJ339" s="202"/>
      <c r="EK339" s="202"/>
      <c r="EL339" s="202"/>
      <c r="EM339" s="202"/>
      <c r="EN339" s="202"/>
      <c r="EO339" s="202"/>
      <c r="EP339" s="202"/>
      <c r="EQ339" s="202"/>
      <c r="ER339" s="202"/>
      <c r="ES339" s="202"/>
      <c r="ET339" s="202"/>
      <c r="EU339" s="202"/>
      <c r="EV339" s="202"/>
      <c r="EW339" s="202"/>
      <c r="EX339" s="202"/>
      <c r="EY339" s="202"/>
      <c r="EZ339" s="202"/>
      <c r="FA339" s="202"/>
      <c r="FB339" s="202"/>
      <c r="FC339" s="202"/>
      <c r="FD339" s="202"/>
      <c r="FE339" s="202"/>
      <c r="FF339" s="202"/>
      <c r="FG339" s="202"/>
      <c r="FH339" s="202"/>
      <c r="FI339" s="202"/>
      <c r="FJ339" s="202"/>
      <c r="FK339" s="202"/>
      <c r="FL339" s="202"/>
    </row>
    <row r="340" s="187" customFormat="1" ht="22.5" customHeight="1" spans="1:168">
      <c r="A340" s="215" t="s">
        <v>870</v>
      </c>
      <c r="B340" s="216" t="s">
        <v>871</v>
      </c>
      <c r="C340" s="211">
        <v>90</v>
      </c>
      <c r="D340" s="202"/>
      <c r="E340" s="202"/>
      <c r="F340" s="202"/>
      <c r="G340" s="202"/>
      <c r="H340" s="202"/>
      <c r="I340" s="202"/>
      <c r="J340" s="202"/>
      <c r="K340" s="202"/>
      <c r="L340" s="202"/>
      <c r="M340" s="202"/>
      <c r="N340" s="202"/>
      <c r="O340" s="202"/>
      <c r="P340" s="202"/>
      <c r="Q340" s="202"/>
      <c r="R340" s="202"/>
      <c r="S340" s="202"/>
      <c r="T340" s="202"/>
      <c r="U340" s="202"/>
      <c r="V340" s="202"/>
      <c r="W340" s="202"/>
      <c r="X340" s="202"/>
      <c r="Y340" s="202"/>
      <c r="Z340" s="202"/>
      <c r="AA340" s="202"/>
      <c r="AB340" s="202"/>
      <c r="AC340" s="202"/>
      <c r="AD340" s="202"/>
      <c r="AE340" s="202"/>
      <c r="AF340" s="202"/>
      <c r="AG340" s="202"/>
      <c r="AH340" s="202"/>
      <c r="AI340" s="202"/>
      <c r="AJ340" s="202"/>
      <c r="AK340" s="202"/>
      <c r="AL340" s="202"/>
      <c r="AM340" s="202"/>
      <c r="AN340" s="202"/>
      <c r="AO340" s="202"/>
      <c r="AP340" s="202"/>
      <c r="AQ340" s="202"/>
      <c r="AR340" s="202"/>
      <c r="AS340" s="202"/>
      <c r="AT340" s="202"/>
      <c r="AU340" s="202"/>
      <c r="AV340" s="202"/>
      <c r="AW340" s="202"/>
      <c r="AX340" s="202"/>
      <c r="AY340" s="202"/>
      <c r="AZ340" s="202"/>
      <c r="BA340" s="202"/>
      <c r="BB340" s="202"/>
      <c r="BC340" s="202"/>
      <c r="BD340" s="202"/>
      <c r="BE340" s="202"/>
      <c r="BF340" s="202"/>
      <c r="BG340" s="202"/>
      <c r="BH340" s="202"/>
      <c r="BI340" s="202"/>
      <c r="BJ340" s="202"/>
      <c r="BK340" s="202"/>
      <c r="BL340" s="202"/>
      <c r="BM340" s="202"/>
      <c r="BN340" s="202"/>
      <c r="BO340" s="202"/>
      <c r="BP340" s="202"/>
      <c r="BQ340" s="202"/>
      <c r="BR340" s="202"/>
      <c r="BS340" s="202"/>
      <c r="BT340" s="202"/>
      <c r="BU340" s="202"/>
      <c r="BV340" s="202"/>
      <c r="BW340" s="202"/>
      <c r="BX340" s="202"/>
      <c r="BY340" s="202"/>
      <c r="BZ340" s="202"/>
      <c r="CA340" s="202"/>
      <c r="CB340" s="202"/>
      <c r="CC340" s="202"/>
      <c r="CD340" s="202"/>
      <c r="CE340" s="202"/>
      <c r="CF340" s="202"/>
      <c r="CG340" s="202"/>
      <c r="CH340" s="202"/>
      <c r="CI340" s="202"/>
      <c r="CJ340" s="202"/>
      <c r="CK340" s="202"/>
      <c r="CL340" s="202"/>
      <c r="CM340" s="202"/>
      <c r="CN340" s="202"/>
      <c r="CO340" s="202"/>
      <c r="CP340" s="202"/>
      <c r="CQ340" s="202"/>
      <c r="CR340" s="202"/>
      <c r="CS340" s="202"/>
      <c r="CT340" s="202"/>
      <c r="CU340" s="202"/>
      <c r="CV340" s="202"/>
      <c r="CW340" s="202"/>
      <c r="CX340" s="202"/>
      <c r="CY340" s="202"/>
      <c r="CZ340" s="202"/>
      <c r="DA340" s="202"/>
      <c r="DB340" s="202"/>
      <c r="DC340" s="202"/>
      <c r="DD340" s="202"/>
      <c r="DE340" s="202"/>
      <c r="DF340" s="202"/>
      <c r="DG340" s="202"/>
      <c r="DH340" s="202"/>
      <c r="DI340" s="202"/>
      <c r="DJ340" s="202"/>
      <c r="DK340" s="202"/>
      <c r="DL340" s="202"/>
      <c r="DM340" s="202"/>
      <c r="DN340" s="202"/>
      <c r="DO340" s="202"/>
      <c r="DP340" s="202"/>
      <c r="DQ340" s="202"/>
      <c r="DR340" s="202"/>
      <c r="DS340" s="202"/>
      <c r="DT340" s="202"/>
      <c r="DU340" s="202"/>
      <c r="DV340" s="202"/>
      <c r="DW340" s="202"/>
      <c r="DX340" s="202"/>
      <c r="DY340" s="202"/>
      <c r="DZ340" s="202"/>
      <c r="EA340" s="202"/>
      <c r="EB340" s="202"/>
      <c r="EC340" s="202"/>
      <c r="ED340" s="202"/>
      <c r="EE340" s="202"/>
      <c r="EF340" s="202"/>
      <c r="EG340" s="202"/>
      <c r="EH340" s="202"/>
      <c r="EI340" s="202"/>
      <c r="EJ340" s="202"/>
      <c r="EK340" s="202"/>
      <c r="EL340" s="202"/>
      <c r="EM340" s="202"/>
      <c r="EN340" s="202"/>
      <c r="EO340" s="202"/>
      <c r="EP340" s="202"/>
      <c r="EQ340" s="202"/>
      <c r="ER340" s="202"/>
      <c r="ES340" s="202"/>
      <c r="ET340" s="202"/>
      <c r="EU340" s="202"/>
      <c r="EV340" s="202"/>
      <c r="EW340" s="202"/>
      <c r="EX340" s="202"/>
      <c r="EY340" s="202"/>
      <c r="EZ340" s="202"/>
      <c r="FA340" s="202"/>
      <c r="FB340" s="202"/>
      <c r="FC340" s="202"/>
      <c r="FD340" s="202"/>
      <c r="FE340" s="202"/>
      <c r="FF340" s="202"/>
      <c r="FG340" s="202"/>
      <c r="FH340" s="202"/>
      <c r="FI340" s="202"/>
      <c r="FJ340" s="202"/>
      <c r="FK340" s="202"/>
      <c r="FL340" s="202"/>
    </row>
    <row r="341" s="187" customFormat="1" ht="22.5" customHeight="1" spans="1:168">
      <c r="A341" s="215" t="s">
        <v>872</v>
      </c>
      <c r="B341" s="216" t="s">
        <v>873</v>
      </c>
      <c r="C341" s="211">
        <v>55</v>
      </c>
      <c r="D341" s="202"/>
      <c r="E341" s="202"/>
      <c r="F341" s="202"/>
      <c r="G341" s="202"/>
      <c r="H341" s="202"/>
      <c r="I341" s="202"/>
      <c r="J341" s="202"/>
      <c r="K341" s="202"/>
      <c r="L341" s="202"/>
      <c r="M341" s="202"/>
      <c r="N341" s="202"/>
      <c r="O341" s="202"/>
      <c r="P341" s="202"/>
      <c r="Q341" s="202"/>
      <c r="R341" s="202"/>
      <c r="S341" s="202"/>
      <c r="T341" s="202"/>
      <c r="U341" s="202"/>
      <c r="V341" s="202"/>
      <c r="W341" s="202"/>
      <c r="X341" s="202"/>
      <c r="Y341" s="202"/>
      <c r="Z341" s="202"/>
      <c r="AA341" s="202"/>
      <c r="AB341" s="202"/>
      <c r="AC341" s="202"/>
      <c r="AD341" s="202"/>
      <c r="AE341" s="202"/>
      <c r="AF341" s="202"/>
      <c r="AG341" s="202"/>
      <c r="AH341" s="202"/>
      <c r="AI341" s="202"/>
      <c r="AJ341" s="202"/>
      <c r="AK341" s="202"/>
      <c r="AL341" s="202"/>
      <c r="AM341" s="202"/>
      <c r="AN341" s="202"/>
      <c r="AO341" s="202"/>
      <c r="AP341" s="202"/>
      <c r="AQ341" s="202"/>
      <c r="AR341" s="202"/>
      <c r="AS341" s="202"/>
      <c r="AT341" s="202"/>
      <c r="AU341" s="202"/>
      <c r="AV341" s="202"/>
      <c r="AW341" s="202"/>
      <c r="AX341" s="202"/>
      <c r="AY341" s="202"/>
      <c r="AZ341" s="202"/>
      <c r="BA341" s="202"/>
      <c r="BB341" s="202"/>
      <c r="BC341" s="202"/>
      <c r="BD341" s="202"/>
      <c r="BE341" s="202"/>
      <c r="BF341" s="202"/>
      <c r="BG341" s="202"/>
      <c r="BH341" s="202"/>
      <c r="BI341" s="202"/>
      <c r="BJ341" s="202"/>
      <c r="BK341" s="202"/>
      <c r="BL341" s="202"/>
      <c r="BM341" s="202"/>
      <c r="BN341" s="202"/>
      <c r="BO341" s="202"/>
      <c r="BP341" s="202"/>
      <c r="BQ341" s="202"/>
      <c r="BR341" s="202"/>
      <c r="BS341" s="202"/>
      <c r="BT341" s="202"/>
      <c r="BU341" s="202"/>
      <c r="BV341" s="202"/>
      <c r="BW341" s="202"/>
      <c r="BX341" s="202"/>
      <c r="BY341" s="202"/>
      <c r="BZ341" s="202"/>
      <c r="CA341" s="202"/>
      <c r="CB341" s="202"/>
      <c r="CC341" s="202"/>
      <c r="CD341" s="202"/>
      <c r="CE341" s="202"/>
      <c r="CF341" s="202"/>
      <c r="CG341" s="202"/>
      <c r="CH341" s="202"/>
      <c r="CI341" s="202"/>
      <c r="CJ341" s="202"/>
      <c r="CK341" s="202"/>
      <c r="CL341" s="202"/>
      <c r="CM341" s="202"/>
      <c r="CN341" s="202"/>
      <c r="CO341" s="202"/>
      <c r="CP341" s="202"/>
      <c r="CQ341" s="202"/>
      <c r="CR341" s="202"/>
      <c r="CS341" s="202"/>
      <c r="CT341" s="202"/>
      <c r="CU341" s="202"/>
      <c r="CV341" s="202"/>
      <c r="CW341" s="202"/>
      <c r="CX341" s="202"/>
      <c r="CY341" s="202"/>
      <c r="CZ341" s="202"/>
      <c r="DA341" s="202"/>
      <c r="DB341" s="202"/>
      <c r="DC341" s="202"/>
      <c r="DD341" s="202"/>
      <c r="DE341" s="202"/>
      <c r="DF341" s="202"/>
      <c r="DG341" s="202"/>
      <c r="DH341" s="202"/>
      <c r="DI341" s="202"/>
      <c r="DJ341" s="202"/>
      <c r="DK341" s="202"/>
      <c r="DL341" s="202"/>
      <c r="DM341" s="202"/>
      <c r="DN341" s="202"/>
      <c r="DO341" s="202"/>
      <c r="DP341" s="202"/>
      <c r="DQ341" s="202"/>
      <c r="DR341" s="202"/>
      <c r="DS341" s="202"/>
      <c r="DT341" s="202"/>
      <c r="DU341" s="202"/>
      <c r="DV341" s="202"/>
      <c r="DW341" s="202"/>
      <c r="DX341" s="202"/>
      <c r="DY341" s="202"/>
      <c r="DZ341" s="202"/>
      <c r="EA341" s="202"/>
      <c r="EB341" s="202"/>
      <c r="EC341" s="202"/>
      <c r="ED341" s="202"/>
      <c r="EE341" s="202"/>
      <c r="EF341" s="202"/>
      <c r="EG341" s="202"/>
      <c r="EH341" s="202"/>
      <c r="EI341" s="202"/>
      <c r="EJ341" s="202"/>
      <c r="EK341" s="202"/>
      <c r="EL341" s="202"/>
      <c r="EM341" s="202"/>
      <c r="EN341" s="202"/>
      <c r="EO341" s="202"/>
      <c r="EP341" s="202"/>
      <c r="EQ341" s="202"/>
      <c r="ER341" s="202"/>
      <c r="ES341" s="202"/>
      <c r="ET341" s="202"/>
      <c r="EU341" s="202"/>
      <c r="EV341" s="202"/>
      <c r="EW341" s="202"/>
      <c r="EX341" s="202"/>
      <c r="EY341" s="202"/>
      <c r="EZ341" s="202"/>
      <c r="FA341" s="202"/>
      <c r="FB341" s="202"/>
      <c r="FC341" s="202"/>
      <c r="FD341" s="202"/>
      <c r="FE341" s="202"/>
      <c r="FF341" s="202"/>
      <c r="FG341" s="202"/>
      <c r="FH341" s="202"/>
      <c r="FI341" s="202"/>
      <c r="FJ341" s="202"/>
      <c r="FK341" s="202"/>
      <c r="FL341" s="202"/>
    </row>
    <row r="342" s="187" customFormat="1" ht="22.5" customHeight="1" spans="1:168">
      <c r="A342" s="206" t="s">
        <v>874</v>
      </c>
      <c r="B342" s="207" t="s">
        <v>875</v>
      </c>
      <c r="C342" s="208">
        <v>95</v>
      </c>
      <c r="D342" s="202"/>
      <c r="E342" s="202"/>
      <c r="F342" s="202"/>
      <c r="G342" s="202"/>
      <c r="H342" s="202"/>
      <c r="I342" s="202"/>
      <c r="J342" s="202"/>
      <c r="K342" s="202"/>
      <c r="L342" s="202"/>
      <c r="M342" s="202"/>
      <c r="N342" s="202"/>
      <c r="O342" s="202"/>
      <c r="P342" s="202"/>
      <c r="Q342" s="202"/>
      <c r="R342" s="202"/>
      <c r="S342" s="202"/>
      <c r="T342" s="202"/>
      <c r="U342" s="202"/>
      <c r="V342" s="202"/>
      <c r="W342" s="202"/>
      <c r="X342" s="202"/>
      <c r="Y342" s="202"/>
      <c r="Z342" s="202"/>
      <c r="AA342" s="202"/>
      <c r="AB342" s="202"/>
      <c r="AC342" s="202"/>
      <c r="AD342" s="202"/>
      <c r="AE342" s="202"/>
      <c r="AF342" s="202"/>
      <c r="AG342" s="202"/>
      <c r="AH342" s="202"/>
      <c r="AI342" s="202"/>
      <c r="AJ342" s="202"/>
      <c r="AK342" s="202"/>
      <c r="AL342" s="202"/>
      <c r="AM342" s="202"/>
      <c r="AN342" s="202"/>
      <c r="AO342" s="202"/>
      <c r="AP342" s="202"/>
      <c r="AQ342" s="202"/>
      <c r="AR342" s="202"/>
      <c r="AS342" s="202"/>
      <c r="AT342" s="202"/>
      <c r="AU342" s="202"/>
      <c r="AV342" s="202"/>
      <c r="AW342" s="202"/>
      <c r="AX342" s="202"/>
      <c r="AY342" s="202"/>
      <c r="AZ342" s="202"/>
      <c r="BA342" s="202"/>
      <c r="BB342" s="202"/>
      <c r="BC342" s="202"/>
      <c r="BD342" s="202"/>
      <c r="BE342" s="202"/>
      <c r="BF342" s="202"/>
      <c r="BG342" s="202"/>
      <c r="BH342" s="202"/>
      <c r="BI342" s="202"/>
      <c r="BJ342" s="202"/>
      <c r="BK342" s="202"/>
      <c r="BL342" s="202"/>
      <c r="BM342" s="202"/>
      <c r="BN342" s="202"/>
      <c r="BO342" s="202"/>
      <c r="BP342" s="202"/>
      <c r="BQ342" s="202"/>
      <c r="BR342" s="202"/>
      <c r="BS342" s="202"/>
      <c r="BT342" s="202"/>
      <c r="BU342" s="202"/>
      <c r="BV342" s="202"/>
      <c r="BW342" s="202"/>
      <c r="BX342" s="202"/>
      <c r="BY342" s="202"/>
      <c r="BZ342" s="202"/>
      <c r="CA342" s="202"/>
      <c r="CB342" s="202"/>
      <c r="CC342" s="202"/>
      <c r="CD342" s="202"/>
      <c r="CE342" s="202"/>
      <c r="CF342" s="202"/>
      <c r="CG342" s="202"/>
      <c r="CH342" s="202"/>
      <c r="CI342" s="202"/>
      <c r="CJ342" s="202"/>
      <c r="CK342" s="202"/>
      <c r="CL342" s="202"/>
      <c r="CM342" s="202"/>
      <c r="CN342" s="202"/>
      <c r="CO342" s="202"/>
      <c r="CP342" s="202"/>
      <c r="CQ342" s="202"/>
      <c r="CR342" s="202"/>
      <c r="CS342" s="202"/>
      <c r="CT342" s="202"/>
      <c r="CU342" s="202"/>
      <c r="CV342" s="202"/>
      <c r="CW342" s="202"/>
      <c r="CX342" s="202"/>
      <c r="CY342" s="202"/>
      <c r="CZ342" s="202"/>
      <c r="DA342" s="202"/>
      <c r="DB342" s="202"/>
      <c r="DC342" s="202"/>
      <c r="DD342" s="202"/>
      <c r="DE342" s="202"/>
      <c r="DF342" s="202"/>
      <c r="DG342" s="202"/>
      <c r="DH342" s="202"/>
      <c r="DI342" s="202"/>
      <c r="DJ342" s="202"/>
      <c r="DK342" s="202"/>
      <c r="DL342" s="202"/>
      <c r="DM342" s="202"/>
      <c r="DN342" s="202"/>
      <c r="DO342" s="202"/>
      <c r="DP342" s="202"/>
      <c r="DQ342" s="202"/>
      <c r="DR342" s="202"/>
      <c r="DS342" s="202"/>
      <c r="DT342" s="202"/>
      <c r="DU342" s="202"/>
      <c r="DV342" s="202"/>
      <c r="DW342" s="202"/>
      <c r="DX342" s="202"/>
      <c r="DY342" s="202"/>
      <c r="DZ342" s="202"/>
      <c r="EA342" s="202"/>
      <c r="EB342" s="202"/>
      <c r="EC342" s="202"/>
      <c r="ED342" s="202"/>
      <c r="EE342" s="202"/>
      <c r="EF342" s="202"/>
      <c r="EG342" s="202"/>
      <c r="EH342" s="202"/>
      <c r="EI342" s="202"/>
      <c r="EJ342" s="202"/>
      <c r="EK342" s="202"/>
      <c r="EL342" s="202"/>
      <c r="EM342" s="202"/>
      <c r="EN342" s="202"/>
      <c r="EO342" s="202"/>
      <c r="EP342" s="202"/>
      <c r="EQ342" s="202"/>
      <c r="ER342" s="202"/>
      <c r="ES342" s="202"/>
      <c r="ET342" s="202"/>
      <c r="EU342" s="202"/>
      <c r="EV342" s="202"/>
      <c r="EW342" s="202"/>
      <c r="EX342" s="202"/>
      <c r="EY342" s="202"/>
      <c r="EZ342" s="202"/>
      <c r="FA342" s="202"/>
      <c r="FB342" s="202"/>
      <c r="FC342" s="202"/>
      <c r="FD342" s="202"/>
      <c r="FE342" s="202"/>
      <c r="FF342" s="202"/>
      <c r="FG342" s="202"/>
      <c r="FH342" s="202"/>
      <c r="FI342" s="202"/>
      <c r="FJ342" s="202"/>
      <c r="FK342" s="202"/>
      <c r="FL342" s="202"/>
    </row>
    <row r="343" s="187" customFormat="1" ht="22.5" customHeight="1" spans="1:168">
      <c r="A343" s="215" t="s">
        <v>876</v>
      </c>
      <c r="B343" s="216" t="s">
        <v>877</v>
      </c>
      <c r="C343" s="211">
        <v>23</v>
      </c>
      <c r="D343" s="202"/>
      <c r="E343" s="202"/>
      <c r="F343" s="202"/>
      <c r="G343" s="202"/>
      <c r="H343" s="202"/>
      <c r="I343" s="202"/>
      <c r="J343" s="202"/>
      <c r="K343" s="202"/>
      <c r="L343" s="202"/>
      <c r="M343" s="202"/>
      <c r="N343" s="202"/>
      <c r="O343" s="202"/>
      <c r="P343" s="202"/>
      <c r="Q343" s="202"/>
      <c r="R343" s="202"/>
      <c r="S343" s="202"/>
      <c r="T343" s="202"/>
      <c r="U343" s="202"/>
      <c r="V343" s="202"/>
      <c r="W343" s="202"/>
      <c r="X343" s="202"/>
      <c r="Y343" s="202"/>
      <c r="Z343" s="202"/>
      <c r="AA343" s="202"/>
      <c r="AB343" s="202"/>
      <c r="AC343" s="202"/>
      <c r="AD343" s="202"/>
      <c r="AE343" s="202"/>
      <c r="AF343" s="202"/>
      <c r="AG343" s="202"/>
      <c r="AH343" s="202"/>
      <c r="AI343" s="202"/>
      <c r="AJ343" s="202"/>
      <c r="AK343" s="202"/>
      <c r="AL343" s="202"/>
      <c r="AM343" s="202"/>
      <c r="AN343" s="202"/>
      <c r="AO343" s="202"/>
      <c r="AP343" s="202"/>
      <c r="AQ343" s="202"/>
      <c r="AR343" s="202"/>
      <c r="AS343" s="202"/>
      <c r="AT343" s="202"/>
      <c r="AU343" s="202"/>
      <c r="AV343" s="202"/>
      <c r="AW343" s="202"/>
      <c r="AX343" s="202"/>
      <c r="AY343" s="202"/>
      <c r="AZ343" s="202"/>
      <c r="BA343" s="202"/>
      <c r="BB343" s="202"/>
      <c r="BC343" s="202"/>
      <c r="BD343" s="202"/>
      <c r="BE343" s="202"/>
      <c r="BF343" s="202"/>
      <c r="BG343" s="202"/>
      <c r="BH343" s="202"/>
      <c r="BI343" s="202"/>
      <c r="BJ343" s="202"/>
      <c r="BK343" s="202"/>
      <c r="BL343" s="202"/>
      <c r="BM343" s="202"/>
      <c r="BN343" s="202"/>
      <c r="BO343" s="202"/>
      <c r="BP343" s="202"/>
      <c r="BQ343" s="202"/>
      <c r="BR343" s="202"/>
      <c r="BS343" s="202"/>
      <c r="BT343" s="202"/>
      <c r="BU343" s="202"/>
      <c r="BV343" s="202"/>
      <c r="BW343" s="202"/>
      <c r="BX343" s="202"/>
      <c r="BY343" s="202"/>
      <c r="BZ343" s="202"/>
      <c r="CA343" s="202"/>
      <c r="CB343" s="202"/>
      <c r="CC343" s="202"/>
      <c r="CD343" s="202"/>
      <c r="CE343" s="202"/>
      <c r="CF343" s="202"/>
      <c r="CG343" s="202"/>
      <c r="CH343" s="202"/>
      <c r="CI343" s="202"/>
      <c r="CJ343" s="202"/>
      <c r="CK343" s="202"/>
      <c r="CL343" s="202"/>
      <c r="CM343" s="202"/>
      <c r="CN343" s="202"/>
      <c r="CO343" s="202"/>
      <c r="CP343" s="202"/>
      <c r="CQ343" s="202"/>
      <c r="CR343" s="202"/>
      <c r="CS343" s="202"/>
      <c r="CT343" s="202"/>
      <c r="CU343" s="202"/>
      <c r="CV343" s="202"/>
      <c r="CW343" s="202"/>
      <c r="CX343" s="202"/>
      <c r="CY343" s="202"/>
      <c r="CZ343" s="202"/>
      <c r="DA343" s="202"/>
      <c r="DB343" s="202"/>
      <c r="DC343" s="202"/>
      <c r="DD343" s="202"/>
      <c r="DE343" s="202"/>
      <c r="DF343" s="202"/>
      <c r="DG343" s="202"/>
      <c r="DH343" s="202"/>
      <c r="DI343" s="202"/>
      <c r="DJ343" s="202"/>
      <c r="DK343" s="202"/>
      <c r="DL343" s="202"/>
      <c r="DM343" s="202"/>
      <c r="DN343" s="202"/>
      <c r="DO343" s="202"/>
      <c r="DP343" s="202"/>
      <c r="DQ343" s="202"/>
      <c r="DR343" s="202"/>
      <c r="DS343" s="202"/>
      <c r="DT343" s="202"/>
      <c r="DU343" s="202"/>
      <c r="DV343" s="202"/>
      <c r="DW343" s="202"/>
      <c r="DX343" s="202"/>
      <c r="DY343" s="202"/>
      <c r="DZ343" s="202"/>
      <c r="EA343" s="202"/>
      <c r="EB343" s="202"/>
      <c r="EC343" s="202"/>
      <c r="ED343" s="202"/>
      <c r="EE343" s="202"/>
      <c r="EF343" s="202"/>
      <c r="EG343" s="202"/>
      <c r="EH343" s="202"/>
      <c r="EI343" s="202"/>
      <c r="EJ343" s="202"/>
      <c r="EK343" s="202"/>
      <c r="EL343" s="202"/>
      <c r="EM343" s="202"/>
      <c r="EN343" s="202"/>
      <c r="EO343" s="202"/>
      <c r="EP343" s="202"/>
      <c r="EQ343" s="202"/>
      <c r="ER343" s="202"/>
      <c r="ES343" s="202"/>
      <c r="ET343" s="202"/>
      <c r="EU343" s="202"/>
      <c r="EV343" s="202"/>
      <c r="EW343" s="202"/>
      <c r="EX343" s="202"/>
      <c r="EY343" s="202"/>
      <c r="EZ343" s="202"/>
      <c r="FA343" s="202"/>
      <c r="FB343" s="202"/>
      <c r="FC343" s="202"/>
      <c r="FD343" s="202"/>
      <c r="FE343" s="202"/>
      <c r="FF343" s="202"/>
      <c r="FG343" s="202"/>
      <c r="FH343" s="202"/>
      <c r="FI343" s="202"/>
      <c r="FJ343" s="202"/>
      <c r="FK343" s="202"/>
      <c r="FL343" s="202"/>
    </row>
    <row r="344" s="187" customFormat="1" ht="22.5" customHeight="1" spans="1:168">
      <c r="A344" s="209" t="s">
        <v>878</v>
      </c>
      <c r="B344" s="210" t="s">
        <v>879</v>
      </c>
      <c r="C344" s="211">
        <v>72</v>
      </c>
      <c r="D344" s="202"/>
      <c r="E344" s="202"/>
      <c r="F344" s="202"/>
      <c r="G344" s="202"/>
      <c r="H344" s="202"/>
      <c r="I344" s="202"/>
      <c r="J344" s="202"/>
      <c r="K344" s="202"/>
      <c r="L344" s="202"/>
      <c r="M344" s="202"/>
      <c r="N344" s="202"/>
      <c r="O344" s="202"/>
      <c r="P344" s="202"/>
      <c r="Q344" s="202"/>
      <c r="R344" s="202"/>
      <c r="S344" s="202"/>
      <c r="T344" s="202"/>
      <c r="U344" s="202"/>
      <c r="V344" s="202"/>
      <c r="W344" s="202"/>
      <c r="X344" s="202"/>
      <c r="Y344" s="202"/>
      <c r="Z344" s="202"/>
      <c r="AA344" s="202"/>
      <c r="AB344" s="202"/>
      <c r="AC344" s="202"/>
      <c r="AD344" s="202"/>
      <c r="AE344" s="202"/>
      <c r="AF344" s="202"/>
      <c r="AG344" s="202"/>
      <c r="AH344" s="202"/>
      <c r="AI344" s="202"/>
      <c r="AJ344" s="202"/>
      <c r="AK344" s="202"/>
      <c r="AL344" s="202"/>
      <c r="AM344" s="202"/>
      <c r="AN344" s="202"/>
      <c r="AO344" s="202"/>
      <c r="AP344" s="202"/>
      <c r="AQ344" s="202"/>
      <c r="AR344" s="202"/>
      <c r="AS344" s="202"/>
      <c r="AT344" s="202"/>
      <c r="AU344" s="202"/>
      <c r="AV344" s="202"/>
      <c r="AW344" s="202"/>
      <c r="AX344" s="202"/>
      <c r="AY344" s="202"/>
      <c r="AZ344" s="202"/>
      <c r="BA344" s="202"/>
      <c r="BB344" s="202"/>
      <c r="BC344" s="202"/>
      <c r="BD344" s="202"/>
      <c r="BE344" s="202"/>
      <c r="BF344" s="202"/>
      <c r="BG344" s="202"/>
      <c r="BH344" s="202"/>
      <c r="BI344" s="202"/>
      <c r="BJ344" s="202"/>
      <c r="BK344" s="202"/>
      <c r="BL344" s="202"/>
      <c r="BM344" s="202"/>
      <c r="BN344" s="202"/>
      <c r="BO344" s="202"/>
      <c r="BP344" s="202"/>
      <c r="BQ344" s="202"/>
      <c r="BR344" s="202"/>
      <c r="BS344" s="202"/>
      <c r="BT344" s="202"/>
      <c r="BU344" s="202"/>
      <c r="BV344" s="202"/>
      <c r="BW344" s="202"/>
      <c r="BX344" s="202"/>
      <c r="BY344" s="202"/>
      <c r="BZ344" s="202"/>
      <c r="CA344" s="202"/>
      <c r="CB344" s="202"/>
      <c r="CC344" s="202"/>
      <c r="CD344" s="202"/>
      <c r="CE344" s="202"/>
      <c r="CF344" s="202"/>
      <c r="CG344" s="202"/>
      <c r="CH344" s="202"/>
      <c r="CI344" s="202"/>
      <c r="CJ344" s="202"/>
      <c r="CK344" s="202"/>
      <c r="CL344" s="202"/>
      <c r="CM344" s="202"/>
      <c r="CN344" s="202"/>
      <c r="CO344" s="202"/>
      <c r="CP344" s="202"/>
      <c r="CQ344" s="202"/>
      <c r="CR344" s="202"/>
      <c r="CS344" s="202"/>
      <c r="CT344" s="202"/>
      <c r="CU344" s="202"/>
      <c r="CV344" s="202"/>
      <c r="CW344" s="202"/>
      <c r="CX344" s="202"/>
      <c r="CY344" s="202"/>
      <c r="CZ344" s="202"/>
      <c r="DA344" s="202"/>
      <c r="DB344" s="202"/>
      <c r="DC344" s="202"/>
      <c r="DD344" s="202"/>
      <c r="DE344" s="202"/>
      <c r="DF344" s="202"/>
      <c r="DG344" s="202"/>
      <c r="DH344" s="202"/>
      <c r="DI344" s="202"/>
      <c r="DJ344" s="202"/>
      <c r="DK344" s="202"/>
      <c r="DL344" s="202"/>
      <c r="DM344" s="202"/>
      <c r="DN344" s="202"/>
      <c r="DO344" s="202"/>
      <c r="DP344" s="202"/>
      <c r="DQ344" s="202"/>
      <c r="DR344" s="202"/>
      <c r="DS344" s="202"/>
      <c r="DT344" s="202"/>
      <c r="DU344" s="202"/>
      <c r="DV344" s="202"/>
      <c r="DW344" s="202"/>
      <c r="DX344" s="202"/>
      <c r="DY344" s="202"/>
      <c r="DZ344" s="202"/>
      <c r="EA344" s="202"/>
      <c r="EB344" s="202"/>
      <c r="EC344" s="202"/>
      <c r="ED344" s="202"/>
      <c r="EE344" s="202"/>
      <c r="EF344" s="202"/>
      <c r="EG344" s="202"/>
      <c r="EH344" s="202"/>
      <c r="EI344" s="202"/>
      <c r="EJ344" s="202"/>
      <c r="EK344" s="202"/>
      <c r="EL344" s="202"/>
      <c r="EM344" s="202"/>
      <c r="EN344" s="202"/>
      <c r="EO344" s="202"/>
      <c r="EP344" s="202"/>
      <c r="EQ344" s="202"/>
      <c r="ER344" s="202"/>
      <c r="ES344" s="202"/>
      <c r="ET344" s="202"/>
      <c r="EU344" s="202"/>
      <c r="EV344" s="202"/>
      <c r="EW344" s="202"/>
      <c r="EX344" s="202"/>
      <c r="EY344" s="202"/>
      <c r="EZ344" s="202"/>
      <c r="FA344" s="202"/>
      <c r="FB344" s="202"/>
      <c r="FC344" s="202"/>
      <c r="FD344" s="202"/>
      <c r="FE344" s="202"/>
      <c r="FF344" s="202"/>
      <c r="FG344" s="202"/>
      <c r="FH344" s="202"/>
      <c r="FI344" s="202"/>
      <c r="FJ344" s="202"/>
      <c r="FK344" s="202"/>
      <c r="FL344" s="202"/>
    </row>
    <row r="345" s="187" customFormat="1" ht="22.5" customHeight="1" spans="1:168">
      <c r="A345" s="219" t="s">
        <v>880</v>
      </c>
      <c r="B345" s="220" t="s">
        <v>78</v>
      </c>
      <c r="C345" s="205">
        <v>2034</v>
      </c>
      <c r="D345" s="202"/>
      <c r="E345" s="202"/>
      <c r="F345" s="202"/>
      <c r="G345" s="202"/>
      <c r="H345" s="202"/>
      <c r="I345" s="202"/>
      <c r="J345" s="202"/>
      <c r="K345" s="202"/>
      <c r="L345" s="202"/>
      <c r="M345" s="202"/>
      <c r="N345" s="202"/>
      <c r="O345" s="202"/>
      <c r="P345" s="202"/>
      <c r="Q345" s="202"/>
      <c r="R345" s="202"/>
      <c r="S345" s="202"/>
      <c r="T345" s="202"/>
      <c r="U345" s="202"/>
      <c r="V345" s="202"/>
      <c r="W345" s="202"/>
      <c r="X345" s="202"/>
      <c r="Y345" s="202"/>
      <c r="Z345" s="202"/>
      <c r="AA345" s="202"/>
      <c r="AB345" s="202"/>
      <c r="AC345" s="202"/>
      <c r="AD345" s="202"/>
      <c r="AE345" s="202"/>
      <c r="AF345" s="202"/>
      <c r="AG345" s="202"/>
      <c r="AH345" s="202"/>
      <c r="AI345" s="202"/>
      <c r="AJ345" s="202"/>
      <c r="AK345" s="202"/>
      <c r="AL345" s="202"/>
      <c r="AM345" s="202"/>
      <c r="AN345" s="202"/>
      <c r="AO345" s="202"/>
      <c r="AP345" s="202"/>
      <c r="AQ345" s="202"/>
      <c r="AR345" s="202"/>
      <c r="AS345" s="202"/>
      <c r="AT345" s="202"/>
      <c r="AU345" s="202"/>
      <c r="AV345" s="202"/>
      <c r="AW345" s="202"/>
      <c r="AX345" s="202"/>
      <c r="AY345" s="202"/>
      <c r="AZ345" s="202"/>
      <c r="BA345" s="202"/>
      <c r="BB345" s="202"/>
      <c r="BC345" s="202"/>
      <c r="BD345" s="202"/>
      <c r="BE345" s="202"/>
      <c r="BF345" s="202"/>
      <c r="BG345" s="202"/>
      <c r="BH345" s="202"/>
      <c r="BI345" s="202"/>
      <c r="BJ345" s="202"/>
      <c r="BK345" s="202"/>
      <c r="BL345" s="202"/>
      <c r="BM345" s="202"/>
      <c r="BN345" s="202"/>
      <c r="BO345" s="202"/>
      <c r="BP345" s="202"/>
      <c r="BQ345" s="202"/>
      <c r="BR345" s="202"/>
      <c r="BS345" s="202"/>
      <c r="BT345" s="202"/>
      <c r="BU345" s="202"/>
      <c r="BV345" s="202"/>
      <c r="BW345" s="202"/>
      <c r="BX345" s="202"/>
      <c r="BY345" s="202"/>
      <c r="BZ345" s="202"/>
      <c r="CA345" s="202"/>
      <c r="CB345" s="202"/>
      <c r="CC345" s="202"/>
      <c r="CD345" s="202"/>
      <c r="CE345" s="202"/>
      <c r="CF345" s="202"/>
      <c r="CG345" s="202"/>
      <c r="CH345" s="202"/>
      <c r="CI345" s="202"/>
      <c r="CJ345" s="202"/>
      <c r="CK345" s="202"/>
      <c r="CL345" s="202"/>
      <c r="CM345" s="202"/>
      <c r="CN345" s="202"/>
      <c r="CO345" s="202"/>
      <c r="CP345" s="202"/>
      <c r="CQ345" s="202"/>
      <c r="CR345" s="202"/>
      <c r="CS345" s="202"/>
      <c r="CT345" s="202"/>
      <c r="CU345" s="202"/>
      <c r="CV345" s="202"/>
      <c r="CW345" s="202"/>
      <c r="CX345" s="202"/>
      <c r="CY345" s="202"/>
      <c r="CZ345" s="202"/>
      <c r="DA345" s="202"/>
      <c r="DB345" s="202"/>
      <c r="DC345" s="202"/>
      <c r="DD345" s="202"/>
      <c r="DE345" s="202"/>
      <c r="DF345" s="202"/>
      <c r="DG345" s="202"/>
      <c r="DH345" s="202"/>
      <c r="DI345" s="202"/>
      <c r="DJ345" s="202"/>
      <c r="DK345" s="202"/>
      <c r="DL345" s="202"/>
      <c r="DM345" s="202"/>
      <c r="DN345" s="202"/>
      <c r="DO345" s="202"/>
      <c r="DP345" s="202"/>
      <c r="DQ345" s="202"/>
      <c r="DR345" s="202"/>
      <c r="DS345" s="202"/>
      <c r="DT345" s="202"/>
      <c r="DU345" s="202"/>
      <c r="DV345" s="202"/>
      <c r="DW345" s="202"/>
      <c r="DX345" s="202"/>
      <c r="DY345" s="202"/>
      <c r="DZ345" s="202"/>
      <c r="EA345" s="202"/>
      <c r="EB345" s="202"/>
      <c r="EC345" s="202"/>
      <c r="ED345" s="202"/>
      <c r="EE345" s="202"/>
      <c r="EF345" s="202"/>
      <c r="EG345" s="202"/>
      <c r="EH345" s="202"/>
      <c r="EI345" s="202"/>
      <c r="EJ345" s="202"/>
      <c r="EK345" s="202"/>
      <c r="EL345" s="202"/>
      <c r="EM345" s="202"/>
      <c r="EN345" s="202"/>
      <c r="EO345" s="202"/>
      <c r="EP345" s="202"/>
      <c r="EQ345" s="202"/>
      <c r="ER345" s="202"/>
      <c r="ES345" s="202"/>
      <c r="ET345" s="202"/>
      <c r="EU345" s="202"/>
      <c r="EV345" s="202"/>
      <c r="EW345" s="202"/>
      <c r="EX345" s="202"/>
      <c r="EY345" s="202"/>
      <c r="EZ345" s="202"/>
      <c r="FA345" s="202"/>
      <c r="FB345" s="202"/>
      <c r="FC345" s="202"/>
      <c r="FD345" s="202"/>
      <c r="FE345" s="202"/>
      <c r="FF345" s="202"/>
      <c r="FG345" s="202"/>
      <c r="FH345" s="202"/>
      <c r="FI345" s="202"/>
      <c r="FJ345" s="202"/>
      <c r="FK345" s="202"/>
      <c r="FL345" s="202"/>
    </row>
    <row r="346" s="188" customFormat="1" ht="22.5" customHeight="1" spans="1:168">
      <c r="A346" s="225" t="s">
        <v>881</v>
      </c>
      <c r="B346" s="226" t="s">
        <v>882</v>
      </c>
      <c r="C346" s="208">
        <v>889</v>
      </c>
      <c r="D346" s="214"/>
      <c r="E346" s="214"/>
      <c r="F346" s="214"/>
      <c r="G346" s="214"/>
      <c r="H346" s="214"/>
      <c r="I346" s="214"/>
      <c r="J346" s="214"/>
      <c r="K346" s="214"/>
      <c r="L346" s="214"/>
      <c r="M346" s="214"/>
      <c r="N346" s="214"/>
      <c r="O346" s="214"/>
      <c r="P346" s="214"/>
      <c r="Q346" s="214"/>
      <c r="R346" s="214"/>
      <c r="S346" s="214"/>
      <c r="T346" s="214"/>
      <c r="U346" s="214"/>
      <c r="V346" s="214"/>
      <c r="W346" s="214"/>
      <c r="X346" s="214"/>
      <c r="Y346" s="214"/>
      <c r="Z346" s="214"/>
      <c r="AA346" s="214"/>
      <c r="AB346" s="214"/>
      <c r="AC346" s="214"/>
      <c r="AD346" s="214"/>
      <c r="AE346" s="214"/>
      <c r="AF346" s="214"/>
      <c r="AG346" s="214"/>
      <c r="AH346" s="214"/>
      <c r="AI346" s="214"/>
      <c r="AJ346" s="214"/>
      <c r="AK346" s="214"/>
      <c r="AL346" s="214"/>
      <c r="AM346" s="214"/>
      <c r="AN346" s="214"/>
      <c r="AO346" s="214"/>
      <c r="AP346" s="214"/>
      <c r="AQ346" s="214"/>
      <c r="AR346" s="214"/>
      <c r="AS346" s="214"/>
      <c r="AT346" s="214"/>
      <c r="AU346" s="214"/>
      <c r="AV346" s="214"/>
      <c r="AW346" s="214"/>
      <c r="AX346" s="214"/>
      <c r="AY346" s="214"/>
      <c r="AZ346" s="214"/>
      <c r="BA346" s="214"/>
      <c r="BB346" s="214"/>
      <c r="BC346" s="214"/>
      <c r="BD346" s="214"/>
      <c r="BE346" s="214"/>
      <c r="BF346" s="214"/>
      <c r="BG346" s="214"/>
      <c r="BH346" s="214"/>
      <c r="BI346" s="214"/>
      <c r="BJ346" s="214"/>
      <c r="BK346" s="214"/>
      <c r="BL346" s="214"/>
      <c r="BM346" s="214"/>
      <c r="BN346" s="214"/>
      <c r="BO346" s="214"/>
      <c r="BP346" s="214"/>
      <c r="BQ346" s="214"/>
      <c r="BR346" s="214"/>
      <c r="BS346" s="214"/>
      <c r="BT346" s="214"/>
      <c r="BU346" s="214"/>
      <c r="BV346" s="214"/>
      <c r="BW346" s="214"/>
      <c r="BX346" s="214"/>
      <c r="BY346" s="214"/>
      <c r="BZ346" s="214"/>
      <c r="CA346" s="214"/>
      <c r="CB346" s="214"/>
      <c r="CC346" s="214"/>
      <c r="CD346" s="214"/>
      <c r="CE346" s="214"/>
      <c r="CF346" s="214"/>
      <c r="CG346" s="214"/>
      <c r="CH346" s="214"/>
      <c r="CI346" s="214"/>
      <c r="CJ346" s="214"/>
      <c r="CK346" s="214"/>
      <c r="CL346" s="214"/>
      <c r="CM346" s="214"/>
      <c r="CN346" s="214"/>
      <c r="CO346" s="214"/>
      <c r="CP346" s="214"/>
      <c r="CQ346" s="214"/>
      <c r="CR346" s="214"/>
      <c r="CS346" s="214"/>
      <c r="CT346" s="214"/>
      <c r="CU346" s="214"/>
      <c r="CV346" s="214"/>
      <c r="CW346" s="214"/>
      <c r="CX346" s="214"/>
      <c r="CY346" s="214"/>
      <c r="CZ346" s="214"/>
      <c r="DA346" s="214"/>
      <c r="DB346" s="214"/>
      <c r="DC346" s="214"/>
      <c r="DD346" s="214"/>
      <c r="DE346" s="214"/>
      <c r="DF346" s="214"/>
      <c r="DG346" s="214"/>
      <c r="DH346" s="214"/>
      <c r="DI346" s="214"/>
      <c r="DJ346" s="214"/>
      <c r="DK346" s="214"/>
      <c r="DL346" s="214"/>
      <c r="DM346" s="214"/>
      <c r="DN346" s="214"/>
      <c r="DO346" s="214"/>
      <c r="DP346" s="214"/>
      <c r="DQ346" s="214"/>
      <c r="DR346" s="214"/>
      <c r="DS346" s="214"/>
      <c r="DT346" s="214"/>
      <c r="DU346" s="214"/>
      <c r="DV346" s="214"/>
      <c r="DW346" s="214"/>
      <c r="DX346" s="214"/>
      <c r="DY346" s="214"/>
      <c r="DZ346" s="214"/>
      <c r="EA346" s="214"/>
      <c r="EB346" s="214"/>
      <c r="EC346" s="214"/>
      <c r="ED346" s="214"/>
      <c r="EE346" s="214"/>
      <c r="EF346" s="214"/>
      <c r="EG346" s="214"/>
      <c r="EH346" s="214"/>
      <c r="EI346" s="214"/>
      <c r="EJ346" s="214"/>
      <c r="EK346" s="214"/>
      <c r="EL346" s="214"/>
      <c r="EM346" s="214"/>
      <c r="EN346" s="214"/>
      <c r="EO346" s="214"/>
      <c r="EP346" s="214"/>
      <c r="EQ346" s="214"/>
      <c r="ER346" s="214"/>
      <c r="ES346" s="214"/>
      <c r="ET346" s="214"/>
      <c r="EU346" s="214"/>
      <c r="EV346" s="214"/>
      <c r="EW346" s="214"/>
      <c r="EX346" s="214"/>
      <c r="EY346" s="214"/>
      <c r="EZ346" s="214"/>
      <c r="FA346" s="214"/>
      <c r="FB346" s="214"/>
      <c r="FC346" s="214"/>
      <c r="FD346" s="214"/>
      <c r="FE346" s="214"/>
      <c r="FF346" s="214"/>
      <c r="FG346" s="214"/>
      <c r="FH346" s="214"/>
      <c r="FI346" s="214"/>
      <c r="FJ346" s="214"/>
      <c r="FK346" s="214"/>
      <c r="FL346" s="214"/>
    </row>
    <row r="347" ht="13.5" spans="1:3">
      <c r="A347" s="229" t="s">
        <v>883</v>
      </c>
      <c r="B347" s="230" t="s">
        <v>282</v>
      </c>
      <c r="C347" s="229">
        <v>784</v>
      </c>
    </row>
    <row r="348" ht="13.5" spans="1:3">
      <c r="A348" s="229" t="s">
        <v>884</v>
      </c>
      <c r="B348" s="230" t="s">
        <v>885</v>
      </c>
      <c r="C348" s="229">
        <v>85</v>
      </c>
    </row>
    <row r="349" ht="13.5" spans="1:3">
      <c r="A349" s="229" t="s">
        <v>886</v>
      </c>
      <c r="B349" s="230" t="s">
        <v>887</v>
      </c>
      <c r="C349" s="229">
        <v>20</v>
      </c>
    </row>
    <row r="350" ht="13.5" spans="1:3">
      <c r="A350" s="231" t="s">
        <v>888</v>
      </c>
      <c r="B350" s="232" t="s">
        <v>889</v>
      </c>
      <c r="C350" s="231">
        <v>703</v>
      </c>
    </row>
    <row r="351" ht="13.5" spans="1:3">
      <c r="A351" s="229" t="s">
        <v>890</v>
      </c>
      <c r="B351" s="230" t="s">
        <v>282</v>
      </c>
      <c r="C351" s="229">
        <v>703</v>
      </c>
    </row>
    <row r="352" ht="13.5" spans="1:3">
      <c r="A352" s="231" t="s">
        <v>891</v>
      </c>
      <c r="B352" s="232" t="s">
        <v>892</v>
      </c>
      <c r="C352" s="231">
        <v>300</v>
      </c>
    </row>
    <row r="353" ht="13.5" spans="1:3">
      <c r="A353" s="229" t="s">
        <v>893</v>
      </c>
      <c r="B353" s="230" t="s">
        <v>894</v>
      </c>
      <c r="C353" s="229">
        <v>300</v>
      </c>
    </row>
    <row r="354" ht="13.5" spans="1:3">
      <c r="A354" s="231" t="s">
        <v>895</v>
      </c>
      <c r="B354" s="232" t="s">
        <v>896</v>
      </c>
      <c r="C354" s="231">
        <v>60</v>
      </c>
    </row>
    <row r="355" ht="13.5" spans="1:3">
      <c r="A355" s="229" t="s">
        <v>897</v>
      </c>
      <c r="B355" s="230" t="s">
        <v>898</v>
      </c>
      <c r="C355" s="229">
        <v>60</v>
      </c>
    </row>
    <row r="356" ht="13.5" spans="1:3">
      <c r="A356" s="231" t="s">
        <v>899</v>
      </c>
      <c r="B356" s="232" t="s">
        <v>900</v>
      </c>
      <c r="C356" s="231">
        <v>82</v>
      </c>
    </row>
    <row r="357" ht="13.5" spans="1:3">
      <c r="A357" s="229" t="s">
        <v>901</v>
      </c>
      <c r="B357" s="230"/>
      <c r="C357" s="229">
        <v>82</v>
      </c>
    </row>
    <row r="358" ht="14.25" spans="1:3">
      <c r="A358" s="233" t="s">
        <v>902</v>
      </c>
      <c r="B358" s="234" t="s">
        <v>79</v>
      </c>
      <c r="C358" s="233">
        <v>3500</v>
      </c>
    </row>
    <row r="359" ht="13.5" spans="1:3">
      <c r="A359" s="231" t="s">
        <v>903</v>
      </c>
      <c r="B359" s="232" t="s">
        <v>904</v>
      </c>
      <c r="C359" s="231">
        <v>3500</v>
      </c>
    </row>
    <row r="360" ht="13.5" spans="1:3">
      <c r="A360" s="229" t="s">
        <v>905</v>
      </c>
      <c r="B360" s="230" t="s">
        <v>906</v>
      </c>
      <c r="C360" s="229">
        <v>3500</v>
      </c>
    </row>
    <row r="361" ht="14.25" spans="1:3">
      <c r="A361" s="233" t="s">
        <v>907</v>
      </c>
      <c r="B361" s="234" t="s">
        <v>80</v>
      </c>
      <c r="C361" s="233">
        <v>10384</v>
      </c>
    </row>
    <row r="362" ht="13.5" spans="1:3">
      <c r="A362" s="231" t="s">
        <v>908</v>
      </c>
      <c r="B362" s="232" t="s">
        <v>909</v>
      </c>
      <c r="C362" s="231">
        <v>5000</v>
      </c>
    </row>
    <row r="363" ht="13.5" spans="1:3">
      <c r="A363" s="229" t="s">
        <v>910</v>
      </c>
      <c r="B363" s="230" t="s">
        <v>911</v>
      </c>
      <c r="C363" s="229">
        <v>5000</v>
      </c>
    </row>
    <row r="364" ht="13.5" spans="1:3">
      <c r="A364" s="231" t="s">
        <v>912</v>
      </c>
      <c r="B364" s="232" t="s">
        <v>80</v>
      </c>
      <c r="C364" s="231">
        <v>5384</v>
      </c>
    </row>
    <row r="365" ht="13.5" spans="1:3">
      <c r="A365" s="229" t="s">
        <v>913</v>
      </c>
      <c r="B365" s="230" t="s">
        <v>80</v>
      </c>
      <c r="C365" s="229">
        <v>5384</v>
      </c>
    </row>
    <row r="366" ht="14.25" spans="1:3">
      <c r="A366" s="233" t="s">
        <v>914</v>
      </c>
      <c r="B366" s="234" t="s">
        <v>81</v>
      </c>
      <c r="C366" s="233">
        <v>6861</v>
      </c>
    </row>
    <row r="367" ht="13.5" spans="1:3">
      <c r="A367" s="231" t="s">
        <v>915</v>
      </c>
      <c r="B367" s="232" t="s">
        <v>916</v>
      </c>
      <c r="C367" s="231">
        <v>6861</v>
      </c>
    </row>
    <row r="368" ht="13.5" spans="1:3">
      <c r="A368" s="229" t="s">
        <v>917</v>
      </c>
      <c r="B368" s="230" t="s">
        <v>918</v>
      </c>
      <c r="C368" s="229">
        <v>6861</v>
      </c>
    </row>
  </sheetData>
  <sheetProtection formatCells="0" formatColumns="0" formatRows="0" insertRows="0" insertColumns="0" insertHyperlinks="0" deleteColumns="0" deleteRows="0" sort="0" autoFilter="0" pivotTables="0"/>
  <mergeCells count="4">
    <mergeCell ref="A2:C2"/>
    <mergeCell ref="A4:A5"/>
    <mergeCell ref="B4:B5"/>
    <mergeCell ref="C4:C5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useFirstPageNumber="1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FL368"/>
  <sheetViews>
    <sheetView showZeros="0" workbookViewId="0">
      <pane xSplit="1" ySplit="6" topLeftCell="B7" activePane="bottomRight" state="frozen"/>
      <selection/>
      <selection pane="topRight"/>
      <selection pane="bottomLeft"/>
      <selection pane="bottomRight" activeCell="A2" sqref="A2:C2"/>
    </sheetView>
  </sheetViews>
  <sheetFormatPr defaultColWidth="8" defaultRowHeight="12.75"/>
  <cols>
    <col min="1" max="1" width="18" style="189" customWidth="1"/>
    <col min="2" max="2" width="38.875" style="190" customWidth="1"/>
    <col min="3" max="3" width="29.5" style="189" customWidth="1"/>
    <col min="4" max="4" width="17.875" style="189" customWidth="1"/>
    <col min="5" max="168" width="8" style="189" customWidth="1"/>
    <col min="169" max="169" width="8" style="191" customWidth="1"/>
    <col min="170" max="16384" width="8" style="191"/>
  </cols>
  <sheetData>
    <row r="1" ht="17.1" customHeight="1" spans="1:3">
      <c r="A1" s="2" t="s">
        <v>919</v>
      </c>
      <c r="B1" s="2"/>
      <c r="C1" s="192"/>
    </row>
    <row r="2" s="186" customFormat="1" ht="22.5" spans="1:3">
      <c r="A2" s="193" t="s">
        <v>920</v>
      </c>
      <c r="B2" s="193"/>
      <c r="C2" s="193"/>
    </row>
    <row r="3" s="186" customFormat="1" ht="23.1" customHeight="1" spans="3:3">
      <c r="C3" s="194" t="s">
        <v>53</v>
      </c>
    </row>
    <row r="4" s="186" customFormat="1" ht="29.1" customHeight="1" spans="1:3">
      <c r="A4" s="195" t="s">
        <v>103</v>
      </c>
      <c r="B4" s="195" t="s">
        <v>54</v>
      </c>
      <c r="C4" s="196" t="s">
        <v>104</v>
      </c>
    </row>
    <row r="5" s="186" customFormat="1" ht="36" customHeight="1" spans="1:3">
      <c r="A5" s="197"/>
      <c r="B5" s="197"/>
      <c r="C5" s="198"/>
    </row>
    <row r="6" s="187" customFormat="1" ht="22.5" customHeight="1" spans="1:168">
      <c r="A6" s="199"/>
      <c r="B6" s="200" t="s">
        <v>277</v>
      </c>
      <c r="C6" s="201">
        <v>408480</v>
      </c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02"/>
      <c r="BS6" s="202"/>
      <c r="BT6" s="202"/>
      <c r="BU6" s="202"/>
      <c r="BV6" s="202"/>
      <c r="BW6" s="202"/>
      <c r="BX6" s="202"/>
      <c r="BY6" s="202"/>
      <c r="BZ6" s="202"/>
      <c r="CA6" s="202"/>
      <c r="CB6" s="202"/>
      <c r="CC6" s="202"/>
      <c r="CD6" s="202"/>
      <c r="CE6" s="202"/>
      <c r="CF6" s="202"/>
      <c r="CG6" s="202"/>
      <c r="CH6" s="202"/>
      <c r="CI6" s="202"/>
      <c r="CJ6" s="202"/>
      <c r="CK6" s="202"/>
      <c r="CL6" s="202"/>
      <c r="CM6" s="202"/>
      <c r="CN6" s="202"/>
      <c r="CO6" s="202"/>
      <c r="CP6" s="202"/>
      <c r="CQ6" s="202"/>
      <c r="CR6" s="202"/>
      <c r="CS6" s="202"/>
      <c r="CT6" s="202"/>
      <c r="CU6" s="202"/>
      <c r="CV6" s="202"/>
      <c r="CW6" s="202"/>
      <c r="CX6" s="202"/>
      <c r="CY6" s="202"/>
      <c r="CZ6" s="202"/>
      <c r="DA6" s="202"/>
      <c r="DB6" s="202"/>
      <c r="DC6" s="202"/>
      <c r="DD6" s="202"/>
      <c r="DE6" s="202"/>
      <c r="DF6" s="202"/>
      <c r="DG6" s="202"/>
      <c r="DH6" s="202"/>
      <c r="DI6" s="202"/>
      <c r="DJ6" s="202"/>
      <c r="DK6" s="202"/>
      <c r="DL6" s="202"/>
      <c r="DM6" s="202"/>
      <c r="DN6" s="202"/>
      <c r="DO6" s="202"/>
      <c r="DP6" s="202"/>
      <c r="DQ6" s="202"/>
      <c r="DR6" s="202"/>
      <c r="DS6" s="202"/>
      <c r="DT6" s="202"/>
      <c r="DU6" s="202"/>
      <c r="DV6" s="202"/>
      <c r="DW6" s="202"/>
      <c r="DX6" s="202"/>
      <c r="DY6" s="202"/>
      <c r="DZ6" s="202"/>
      <c r="EA6" s="202"/>
      <c r="EB6" s="202"/>
      <c r="EC6" s="202"/>
      <c r="ED6" s="202"/>
      <c r="EE6" s="202"/>
      <c r="EF6" s="202"/>
      <c r="EG6" s="202"/>
      <c r="EH6" s="202"/>
      <c r="EI6" s="202"/>
      <c r="EJ6" s="202"/>
      <c r="EK6" s="202"/>
      <c r="EL6" s="202"/>
      <c r="EM6" s="202"/>
      <c r="EN6" s="202"/>
      <c r="EO6" s="202"/>
      <c r="EP6" s="202"/>
      <c r="EQ6" s="202"/>
      <c r="ER6" s="202"/>
      <c r="ES6" s="202"/>
      <c r="ET6" s="202"/>
      <c r="EU6" s="202"/>
      <c r="EV6" s="202"/>
      <c r="EW6" s="202"/>
      <c r="EX6" s="202"/>
      <c r="EY6" s="202"/>
      <c r="EZ6" s="202"/>
      <c r="FA6" s="202"/>
      <c r="FB6" s="202"/>
      <c r="FC6" s="202"/>
      <c r="FD6" s="202"/>
      <c r="FE6" s="202"/>
      <c r="FF6" s="202"/>
      <c r="FG6" s="202"/>
      <c r="FH6" s="202"/>
      <c r="FI6" s="202"/>
      <c r="FJ6" s="202"/>
      <c r="FK6" s="202"/>
      <c r="FL6" s="202"/>
    </row>
    <row r="7" s="187" customFormat="1" ht="22.5" customHeight="1" spans="1:168">
      <c r="A7" s="203" t="s">
        <v>278</v>
      </c>
      <c r="B7" s="204" t="s">
        <v>58</v>
      </c>
      <c r="C7" s="205">
        <v>29126</v>
      </c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202"/>
      <c r="BS7" s="202"/>
      <c r="BT7" s="202"/>
      <c r="BU7" s="202"/>
      <c r="BV7" s="202"/>
      <c r="BW7" s="202"/>
      <c r="BX7" s="202"/>
      <c r="BY7" s="202"/>
      <c r="BZ7" s="202"/>
      <c r="CA7" s="202"/>
      <c r="CB7" s="202"/>
      <c r="CC7" s="202"/>
      <c r="CD7" s="202"/>
      <c r="CE7" s="202"/>
      <c r="CF7" s="202"/>
      <c r="CG7" s="202"/>
      <c r="CH7" s="202"/>
      <c r="CI7" s="202"/>
      <c r="CJ7" s="202"/>
      <c r="CK7" s="202"/>
      <c r="CL7" s="202"/>
      <c r="CM7" s="202"/>
      <c r="CN7" s="202"/>
      <c r="CO7" s="202"/>
      <c r="CP7" s="202"/>
      <c r="CQ7" s="202"/>
      <c r="CR7" s="202"/>
      <c r="CS7" s="202"/>
      <c r="CT7" s="202"/>
      <c r="CU7" s="202"/>
      <c r="CV7" s="202"/>
      <c r="CW7" s="202"/>
      <c r="CX7" s="202"/>
      <c r="CY7" s="202"/>
      <c r="CZ7" s="202"/>
      <c r="DA7" s="202"/>
      <c r="DB7" s="202"/>
      <c r="DC7" s="202"/>
      <c r="DD7" s="202"/>
      <c r="DE7" s="202"/>
      <c r="DF7" s="202"/>
      <c r="DG7" s="202"/>
      <c r="DH7" s="202"/>
      <c r="DI7" s="202"/>
      <c r="DJ7" s="202"/>
      <c r="DK7" s="202"/>
      <c r="DL7" s="202"/>
      <c r="DM7" s="202"/>
      <c r="DN7" s="202"/>
      <c r="DO7" s="202"/>
      <c r="DP7" s="202"/>
      <c r="DQ7" s="202"/>
      <c r="DR7" s="202"/>
      <c r="DS7" s="202"/>
      <c r="DT7" s="202"/>
      <c r="DU7" s="202"/>
      <c r="DV7" s="202"/>
      <c r="DW7" s="202"/>
      <c r="DX7" s="202"/>
      <c r="DY7" s="202"/>
      <c r="DZ7" s="202"/>
      <c r="EA7" s="202"/>
      <c r="EB7" s="202"/>
      <c r="EC7" s="202"/>
      <c r="ED7" s="202"/>
      <c r="EE7" s="202"/>
      <c r="EF7" s="202"/>
      <c r="EG7" s="202"/>
      <c r="EH7" s="202"/>
      <c r="EI7" s="202"/>
      <c r="EJ7" s="202"/>
      <c r="EK7" s="202"/>
      <c r="EL7" s="202"/>
      <c r="EM7" s="202"/>
      <c r="EN7" s="202"/>
      <c r="EO7" s="202"/>
      <c r="EP7" s="202"/>
      <c r="EQ7" s="202"/>
      <c r="ER7" s="202"/>
      <c r="ES7" s="202"/>
      <c r="ET7" s="202"/>
      <c r="EU7" s="202"/>
      <c r="EV7" s="202"/>
      <c r="EW7" s="202"/>
      <c r="EX7" s="202"/>
      <c r="EY7" s="202"/>
      <c r="EZ7" s="202"/>
      <c r="FA7" s="202"/>
      <c r="FB7" s="202"/>
      <c r="FC7" s="202"/>
      <c r="FD7" s="202"/>
      <c r="FE7" s="202"/>
      <c r="FF7" s="202"/>
      <c r="FG7" s="202"/>
      <c r="FH7" s="202"/>
      <c r="FI7" s="202"/>
      <c r="FJ7" s="202"/>
      <c r="FK7" s="202"/>
      <c r="FL7" s="202"/>
    </row>
    <row r="8" s="187" customFormat="1" ht="22.5" customHeight="1" spans="1:168">
      <c r="A8" s="206" t="s">
        <v>279</v>
      </c>
      <c r="B8" s="207" t="s">
        <v>280</v>
      </c>
      <c r="C8" s="208">
        <v>630</v>
      </c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202"/>
      <c r="BK8" s="202"/>
      <c r="BL8" s="202"/>
      <c r="BM8" s="202"/>
      <c r="BN8" s="202"/>
      <c r="BO8" s="202"/>
      <c r="BP8" s="202"/>
      <c r="BQ8" s="202"/>
      <c r="BR8" s="202"/>
      <c r="BS8" s="202"/>
      <c r="BT8" s="202"/>
      <c r="BU8" s="202"/>
      <c r="BV8" s="202"/>
      <c r="BW8" s="202"/>
      <c r="BX8" s="202"/>
      <c r="BY8" s="202"/>
      <c r="BZ8" s="202"/>
      <c r="CA8" s="202"/>
      <c r="CB8" s="202"/>
      <c r="CC8" s="202"/>
      <c r="CD8" s="202"/>
      <c r="CE8" s="202"/>
      <c r="CF8" s="202"/>
      <c r="CG8" s="202"/>
      <c r="CH8" s="202"/>
      <c r="CI8" s="202"/>
      <c r="CJ8" s="202"/>
      <c r="CK8" s="202"/>
      <c r="CL8" s="202"/>
      <c r="CM8" s="202"/>
      <c r="CN8" s="202"/>
      <c r="CO8" s="202"/>
      <c r="CP8" s="202"/>
      <c r="CQ8" s="202"/>
      <c r="CR8" s="202"/>
      <c r="CS8" s="202"/>
      <c r="CT8" s="202"/>
      <c r="CU8" s="202"/>
      <c r="CV8" s="202"/>
      <c r="CW8" s="202"/>
      <c r="CX8" s="202"/>
      <c r="CY8" s="202"/>
      <c r="CZ8" s="202"/>
      <c r="DA8" s="202"/>
      <c r="DB8" s="202"/>
      <c r="DC8" s="202"/>
      <c r="DD8" s="202"/>
      <c r="DE8" s="202"/>
      <c r="DF8" s="202"/>
      <c r="DG8" s="202"/>
      <c r="DH8" s="202"/>
      <c r="DI8" s="202"/>
      <c r="DJ8" s="202"/>
      <c r="DK8" s="202"/>
      <c r="DL8" s="202"/>
      <c r="DM8" s="202"/>
      <c r="DN8" s="202"/>
      <c r="DO8" s="202"/>
      <c r="DP8" s="202"/>
      <c r="DQ8" s="202"/>
      <c r="DR8" s="202"/>
      <c r="DS8" s="202"/>
      <c r="DT8" s="202"/>
      <c r="DU8" s="202"/>
      <c r="DV8" s="202"/>
      <c r="DW8" s="202"/>
      <c r="DX8" s="202"/>
      <c r="DY8" s="202"/>
      <c r="DZ8" s="202"/>
      <c r="EA8" s="202"/>
      <c r="EB8" s="202"/>
      <c r="EC8" s="202"/>
      <c r="ED8" s="202"/>
      <c r="EE8" s="202"/>
      <c r="EF8" s="202"/>
      <c r="EG8" s="202"/>
      <c r="EH8" s="202"/>
      <c r="EI8" s="202"/>
      <c r="EJ8" s="202"/>
      <c r="EK8" s="202"/>
      <c r="EL8" s="202"/>
      <c r="EM8" s="202"/>
      <c r="EN8" s="202"/>
      <c r="EO8" s="202"/>
      <c r="EP8" s="202"/>
      <c r="EQ8" s="202"/>
      <c r="ER8" s="202"/>
      <c r="ES8" s="202"/>
      <c r="ET8" s="202"/>
      <c r="EU8" s="202"/>
      <c r="EV8" s="202"/>
      <c r="EW8" s="202"/>
      <c r="EX8" s="202"/>
      <c r="EY8" s="202"/>
      <c r="EZ8" s="202"/>
      <c r="FA8" s="202"/>
      <c r="FB8" s="202"/>
      <c r="FC8" s="202"/>
      <c r="FD8" s="202"/>
      <c r="FE8" s="202"/>
      <c r="FF8" s="202"/>
      <c r="FG8" s="202"/>
      <c r="FH8" s="202"/>
      <c r="FI8" s="202"/>
      <c r="FJ8" s="202"/>
      <c r="FK8" s="202"/>
      <c r="FL8" s="202"/>
    </row>
    <row r="9" s="187" customFormat="1" ht="22.5" customHeight="1" spans="1:168">
      <c r="A9" s="209" t="s">
        <v>281</v>
      </c>
      <c r="B9" s="210" t="s">
        <v>282</v>
      </c>
      <c r="C9" s="211">
        <v>455</v>
      </c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  <c r="BI9" s="202"/>
      <c r="BJ9" s="202"/>
      <c r="BK9" s="202"/>
      <c r="BL9" s="202"/>
      <c r="BM9" s="202"/>
      <c r="BN9" s="202"/>
      <c r="BO9" s="202"/>
      <c r="BP9" s="202"/>
      <c r="BQ9" s="202"/>
      <c r="BR9" s="202"/>
      <c r="BS9" s="202"/>
      <c r="BT9" s="202"/>
      <c r="BU9" s="202"/>
      <c r="BV9" s="202"/>
      <c r="BW9" s="202"/>
      <c r="BX9" s="202"/>
      <c r="BY9" s="202"/>
      <c r="BZ9" s="202"/>
      <c r="CA9" s="202"/>
      <c r="CB9" s="202"/>
      <c r="CC9" s="202"/>
      <c r="CD9" s="202"/>
      <c r="CE9" s="202"/>
      <c r="CF9" s="202"/>
      <c r="CG9" s="202"/>
      <c r="CH9" s="202"/>
      <c r="CI9" s="202"/>
      <c r="CJ9" s="202"/>
      <c r="CK9" s="202"/>
      <c r="CL9" s="202"/>
      <c r="CM9" s="202"/>
      <c r="CN9" s="202"/>
      <c r="CO9" s="202"/>
      <c r="CP9" s="202"/>
      <c r="CQ9" s="202"/>
      <c r="CR9" s="202"/>
      <c r="CS9" s="202"/>
      <c r="CT9" s="202"/>
      <c r="CU9" s="202"/>
      <c r="CV9" s="202"/>
      <c r="CW9" s="202"/>
      <c r="CX9" s="202"/>
      <c r="CY9" s="202"/>
      <c r="CZ9" s="202"/>
      <c r="DA9" s="202"/>
      <c r="DB9" s="202"/>
      <c r="DC9" s="202"/>
      <c r="DD9" s="202"/>
      <c r="DE9" s="202"/>
      <c r="DF9" s="202"/>
      <c r="DG9" s="202"/>
      <c r="DH9" s="202"/>
      <c r="DI9" s="202"/>
      <c r="DJ9" s="202"/>
      <c r="DK9" s="202"/>
      <c r="DL9" s="202"/>
      <c r="DM9" s="202"/>
      <c r="DN9" s="202"/>
      <c r="DO9" s="202"/>
      <c r="DP9" s="202"/>
      <c r="DQ9" s="202"/>
      <c r="DR9" s="202"/>
      <c r="DS9" s="202"/>
      <c r="DT9" s="202"/>
      <c r="DU9" s="202"/>
      <c r="DV9" s="202"/>
      <c r="DW9" s="202"/>
      <c r="DX9" s="202"/>
      <c r="DY9" s="202"/>
      <c r="DZ9" s="202"/>
      <c r="EA9" s="202"/>
      <c r="EB9" s="202"/>
      <c r="EC9" s="202"/>
      <c r="ED9" s="202"/>
      <c r="EE9" s="202"/>
      <c r="EF9" s="202"/>
      <c r="EG9" s="202"/>
      <c r="EH9" s="202"/>
      <c r="EI9" s="202"/>
      <c r="EJ9" s="202"/>
      <c r="EK9" s="202"/>
      <c r="EL9" s="202"/>
      <c r="EM9" s="202"/>
      <c r="EN9" s="202"/>
      <c r="EO9" s="202"/>
      <c r="EP9" s="202"/>
      <c r="EQ9" s="202"/>
      <c r="ER9" s="202"/>
      <c r="ES9" s="202"/>
      <c r="ET9" s="202"/>
      <c r="EU9" s="202"/>
      <c r="EV9" s="202"/>
      <c r="EW9" s="202"/>
      <c r="EX9" s="202"/>
      <c r="EY9" s="202"/>
      <c r="EZ9" s="202"/>
      <c r="FA9" s="202"/>
      <c r="FB9" s="202"/>
      <c r="FC9" s="202"/>
      <c r="FD9" s="202"/>
      <c r="FE9" s="202"/>
      <c r="FF9" s="202"/>
      <c r="FG9" s="202"/>
      <c r="FH9" s="202"/>
      <c r="FI9" s="202"/>
      <c r="FJ9" s="202"/>
      <c r="FK9" s="202"/>
      <c r="FL9" s="202"/>
    </row>
    <row r="10" s="187" customFormat="1" ht="22.5" customHeight="1" spans="1:168">
      <c r="A10" s="209" t="s">
        <v>283</v>
      </c>
      <c r="B10" s="210" t="s">
        <v>284</v>
      </c>
      <c r="C10" s="211">
        <v>110</v>
      </c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202"/>
      <c r="BR10" s="202"/>
      <c r="BS10" s="202"/>
      <c r="BT10" s="202"/>
      <c r="BU10" s="202"/>
      <c r="BV10" s="202"/>
      <c r="BW10" s="202"/>
      <c r="BX10" s="202"/>
      <c r="BY10" s="202"/>
      <c r="BZ10" s="202"/>
      <c r="CA10" s="202"/>
      <c r="CB10" s="202"/>
      <c r="CC10" s="202"/>
      <c r="CD10" s="202"/>
      <c r="CE10" s="202"/>
      <c r="CF10" s="202"/>
      <c r="CG10" s="202"/>
      <c r="CH10" s="202"/>
      <c r="CI10" s="202"/>
      <c r="CJ10" s="202"/>
      <c r="CK10" s="202"/>
      <c r="CL10" s="202"/>
      <c r="CM10" s="202"/>
      <c r="CN10" s="202"/>
      <c r="CO10" s="202"/>
      <c r="CP10" s="202"/>
      <c r="CQ10" s="202"/>
      <c r="CR10" s="202"/>
      <c r="CS10" s="202"/>
      <c r="CT10" s="202"/>
      <c r="CU10" s="202"/>
      <c r="CV10" s="202"/>
      <c r="CW10" s="202"/>
      <c r="CX10" s="202"/>
      <c r="CY10" s="202"/>
      <c r="CZ10" s="202"/>
      <c r="DA10" s="202"/>
      <c r="DB10" s="202"/>
      <c r="DC10" s="202"/>
      <c r="DD10" s="202"/>
      <c r="DE10" s="202"/>
      <c r="DF10" s="202"/>
      <c r="DG10" s="202"/>
      <c r="DH10" s="202"/>
      <c r="DI10" s="202"/>
      <c r="DJ10" s="202"/>
      <c r="DK10" s="202"/>
      <c r="DL10" s="202"/>
      <c r="DM10" s="202"/>
      <c r="DN10" s="202"/>
      <c r="DO10" s="202"/>
      <c r="DP10" s="202"/>
      <c r="DQ10" s="202"/>
      <c r="DR10" s="202"/>
      <c r="DS10" s="202"/>
      <c r="DT10" s="202"/>
      <c r="DU10" s="202"/>
      <c r="DV10" s="202"/>
      <c r="DW10" s="202"/>
      <c r="DX10" s="202"/>
      <c r="DY10" s="202"/>
      <c r="DZ10" s="202"/>
      <c r="EA10" s="202"/>
      <c r="EB10" s="202"/>
      <c r="EC10" s="202"/>
      <c r="ED10" s="202"/>
      <c r="EE10" s="202"/>
      <c r="EF10" s="202"/>
      <c r="EG10" s="202"/>
      <c r="EH10" s="202"/>
      <c r="EI10" s="202"/>
      <c r="EJ10" s="202"/>
      <c r="EK10" s="202"/>
      <c r="EL10" s="202"/>
      <c r="EM10" s="202"/>
      <c r="EN10" s="202"/>
      <c r="EO10" s="202"/>
      <c r="EP10" s="202"/>
      <c r="EQ10" s="202"/>
      <c r="ER10" s="202"/>
      <c r="ES10" s="202"/>
      <c r="ET10" s="202"/>
      <c r="EU10" s="202"/>
      <c r="EV10" s="202"/>
      <c r="EW10" s="202"/>
      <c r="EX10" s="202"/>
      <c r="EY10" s="202"/>
      <c r="EZ10" s="202"/>
      <c r="FA10" s="202"/>
      <c r="FB10" s="202"/>
      <c r="FC10" s="202"/>
      <c r="FD10" s="202"/>
      <c r="FE10" s="202"/>
      <c r="FF10" s="202"/>
      <c r="FG10" s="202"/>
      <c r="FH10" s="202"/>
      <c r="FI10" s="202"/>
      <c r="FJ10" s="202"/>
      <c r="FK10" s="202"/>
      <c r="FL10" s="202"/>
    </row>
    <row r="11" s="187" customFormat="1" ht="22.5" customHeight="1" spans="1:168">
      <c r="A11" s="209" t="s">
        <v>285</v>
      </c>
      <c r="B11" s="210" t="s">
        <v>286</v>
      </c>
      <c r="C11" s="211">
        <v>65</v>
      </c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202"/>
      <c r="BK11" s="202"/>
      <c r="BL11" s="202"/>
      <c r="BM11" s="202"/>
      <c r="BN11" s="202"/>
      <c r="BO11" s="202"/>
      <c r="BP11" s="202"/>
      <c r="BQ11" s="202"/>
      <c r="BR11" s="202"/>
      <c r="BS11" s="202"/>
      <c r="BT11" s="202"/>
      <c r="BU11" s="202"/>
      <c r="BV11" s="202"/>
      <c r="BW11" s="202"/>
      <c r="BX11" s="202"/>
      <c r="BY11" s="202"/>
      <c r="BZ11" s="202"/>
      <c r="CA11" s="202"/>
      <c r="CB11" s="202"/>
      <c r="CC11" s="202"/>
      <c r="CD11" s="202"/>
      <c r="CE11" s="202"/>
      <c r="CF11" s="202"/>
      <c r="CG11" s="202"/>
      <c r="CH11" s="202"/>
      <c r="CI11" s="202"/>
      <c r="CJ11" s="202"/>
      <c r="CK11" s="202"/>
      <c r="CL11" s="202"/>
      <c r="CM11" s="202"/>
      <c r="CN11" s="202"/>
      <c r="CO11" s="202"/>
      <c r="CP11" s="202"/>
      <c r="CQ11" s="202"/>
      <c r="CR11" s="202"/>
      <c r="CS11" s="202"/>
      <c r="CT11" s="202"/>
      <c r="CU11" s="202"/>
      <c r="CV11" s="202"/>
      <c r="CW11" s="202"/>
      <c r="CX11" s="202"/>
      <c r="CY11" s="202"/>
      <c r="CZ11" s="202"/>
      <c r="DA11" s="202"/>
      <c r="DB11" s="202"/>
      <c r="DC11" s="202"/>
      <c r="DD11" s="202"/>
      <c r="DE11" s="202"/>
      <c r="DF11" s="202"/>
      <c r="DG11" s="202"/>
      <c r="DH11" s="202"/>
      <c r="DI11" s="202"/>
      <c r="DJ11" s="202"/>
      <c r="DK11" s="202"/>
      <c r="DL11" s="202"/>
      <c r="DM11" s="202"/>
      <c r="DN11" s="202"/>
      <c r="DO11" s="202"/>
      <c r="DP11" s="202"/>
      <c r="DQ11" s="202"/>
      <c r="DR11" s="202"/>
      <c r="DS11" s="202"/>
      <c r="DT11" s="202"/>
      <c r="DU11" s="202"/>
      <c r="DV11" s="202"/>
      <c r="DW11" s="202"/>
      <c r="DX11" s="202"/>
      <c r="DY11" s="202"/>
      <c r="DZ11" s="202"/>
      <c r="EA11" s="202"/>
      <c r="EB11" s="202"/>
      <c r="EC11" s="202"/>
      <c r="ED11" s="202"/>
      <c r="EE11" s="202"/>
      <c r="EF11" s="202"/>
      <c r="EG11" s="202"/>
      <c r="EH11" s="202"/>
      <c r="EI11" s="202"/>
      <c r="EJ11" s="202"/>
      <c r="EK11" s="202"/>
      <c r="EL11" s="202"/>
      <c r="EM11" s="202"/>
      <c r="EN11" s="202"/>
      <c r="EO11" s="202"/>
      <c r="EP11" s="202"/>
      <c r="EQ11" s="202"/>
      <c r="ER11" s="202"/>
      <c r="ES11" s="202"/>
      <c r="ET11" s="202"/>
      <c r="EU11" s="202"/>
      <c r="EV11" s="202"/>
      <c r="EW11" s="202"/>
      <c r="EX11" s="202"/>
      <c r="EY11" s="202"/>
      <c r="EZ11" s="202"/>
      <c r="FA11" s="202"/>
      <c r="FB11" s="202"/>
      <c r="FC11" s="202"/>
      <c r="FD11" s="202"/>
      <c r="FE11" s="202"/>
      <c r="FF11" s="202"/>
      <c r="FG11" s="202"/>
      <c r="FH11" s="202"/>
      <c r="FI11" s="202"/>
      <c r="FJ11" s="202"/>
      <c r="FK11" s="202"/>
      <c r="FL11" s="202"/>
    </row>
    <row r="12" s="187" customFormat="1" ht="22.5" customHeight="1" spans="1:168">
      <c r="A12" s="206" t="s">
        <v>287</v>
      </c>
      <c r="B12" s="207" t="s">
        <v>288</v>
      </c>
      <c r="C12" s="208">
        <v>499</v>
      </c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202"/>
      <c r="BR12" s="202"/>
      <c r="BS12" s="202"/>
      <c r="BT12" s="202"/>
      <c r="BU12" s="202"/>
      <c r="BV12" s="202"/>
      <c r="BW12" s="202"/>
      <c r="BX12" s="202"/>
      <c r="BY12" s="202"/>
      <c r="BZ12" s="202"/>
      <c r="CA12" s="202"/>
      <c r="CB12" s="202"/>
      <c r="CC12" s="202"/>
      <c r="CD12" s="202"/>
      <c r="CE12" s="202"/>
      <c r="CF12" s="202"/>
      <c r="CG12" s="202"/>
      <c r="CH12" s="202"/>
      <c r="CI12" s="202"/>
      <c r="CJ12" s="202"/>
      <c r="CK12" s="202"/>
      <c r="CL12" s="202"/>
      <c r="CM12" s="202"/>
      <c r="CN12" s="202"/>
      <c r="CO12" s="202"/>
      <c r="CP12" s="202"/>
      <c r="CQ12" s="202"/>
      <c r="CR12" s="202"/>
      <c r="CS12" s="202"/>
      <c r="CT12" s="202"/>
      <c r="CU12" s="202"/>
      <c r="CV12" s="202"/>
      <c r="CW12" s="202"/>
      <c r="CX12" s="202"/>
      <c r="CY12" s="202"/>
      <c r="CZ12" s="202"/>
      <c r="DA12" s="202"/>
      <c r="DB12" s="202"/>
      <c r="DC12" s="202"/>
      <c r="DD12" s="202"/>
      <c r="DE12" s="202"/>
      <c r="DF12" s="202"/>
      <c r="DG12" s="202"/>
      <c r="DH12" s="202"/>
      <c r="DI12" s="202"/>
      <c r="DJ12" s="202"/>
      <c r="DK12" s="202"/>
      <c r="DL12" s="202"/>
      <c r="DM12" s="202"/>
      <c r="DN12" s="202"/>
      <c r="DO12" s="202"/>
      <c r="DP12" s="202"/>
      <c r="DQ12" s="202"/>
      <c r="DR12" s="202"/>
      <c r="DS12" s="202"/>
      <c r="DT12" s="202"/>
      <c r="DU12" s="202"/>
      <c r="DV12" s="202"/>
      <c r="DW12" s="202"/>
      <c r="DX12" s="202"/>
      <c r="DY12" s="202"/>
      <c r="DZ12" s="202"/>
      <c r="EA12" s="202"/>
      <c r="EB12" s="202"/>
      <c r="EC12" s="202"/>
      <c r="ED12" s="202"/>
      <c r="EE12" s="202"/>
      <c r="EF12" s="202"/>
      <c r="EG12" s="202"/>
      <c r="EH12" s="202"/>
      <c r="EI12" s="202"/>
      <c r="EJ12" s="202"/>
      <c r="EK12" s="202"/>
      <c r="EL12" s="202"/>
      <c r="EM12" s="202"/>
      <c r="EN12" s="202"/>
      <c r="EO12" s="202"/>
      <c r="EP12" s="202"/>
      <c r="EQ12" s="202"/>
      <c r="ER12" s="202"/>
      <c r="ES12" s="202"/>
      <c r="ET12" s="202"/>
      <c r="EU12" s="202"/>
      <c r="EV12" s="202"/>
      <c r="EW12" s="202"/>
      <c r="EX12" s="202"/>
      <c r="EY12" s="202"/>
      <c r="EZ12" s="202"/>
      <c r="FA12" s="202"/>
      <c r="FB12" s="202"/>
      <c r="FC12" s="202"/>
      <c r="FD12" s="202"/>
      <c r="FE12" s="202"/>
      <c r="FF12" s="202"/>
      <c r="FG12" s="202"/>
      <c r="FH12" s="202"/>
      <c r="FI12" s="202"/>
      <c r="FJ12" s="202"/>
      <c r="FK12" s="202"/>
      <c r="FL12" s="202"/>
    </row>
    <row r="13" s="187" customFormat="1" ht="22.5" customHeight="1" spans="1:168">
      <c r="A13" s="209" t="s">
        <v>289</v>
      </c>
      <c r="B13" s="210" t="s">
        <v>282</v>
      </c>
      <c r="C13" s="211">
        <v>324</v>
      </c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202"/>
      <c r="BR13" s="202"/>
      <c r="BS13" s="202"/>
      <c r="BT13" s="202"/>
      <c r="BU13" s="202"/>
      <c r="BV13" s="202"/>
      <c r="BW13" s="202"/>
      <c r="BX13" s="202"/>
      <c r="BY13" s="202"/>
      <c r="BZ13" s="202"/>
      <c r="CA13" s="202"/>
      <c r="CB13" s="202"/>
      <c r="CC13" s="202"/>
      <c r="CD13" s="202"/>
      <c r="CE13" s="202"/>
      <c r="CF13" s="202"/>
      <c r="CG13" s="202"/>
      <c r="CH13" s="202"/>
      <c r="CI13" s="202"/>
      <c r="CJ13" s="202"/>
      <c r="CK13" s="202"/>
      <c r="CL13" s="202"/>
      <c r="CM13" s="202"/>
      <c r="CN13" s="202"/>
      <c r="CO13" s="202"/>
      <c r="CP13" s="202"/>
      <c r="CQ13" s="202"/>
      <c r="CR13" s="202"/>
      <c r="CS13" s="202"/>
      <c r="CT13" s="202"/>
      <c r="CU13" s="202"/>
      <c r="CV13" s="202"/>
      <c r="CW13" s="202"/>
      <c r="CX13" s="202"/>
      <c r="CY13" s="202"/>
      <c r="CZ13" s="202"/>
      <c r="DA13" s="202"/>
      <c r="DB13" s="202"/>
      <c r="DC13" s="202"/>
      <c r="DD13" s="202"/>
      <c r="DE13" s="202"/>
      <c r="DF13" s="202"/>
      <c r="DG13" s="202"/>
      <c r="DH13" s="202"/>
      <c r="DI13" s="202"/>
      <c r="DJ13" s="202"/>
      <c r="DK13" s="202"/>
      <c r="DL13" s="202"/>
      <c r="DM13" s="202"/>
      <c r="DN13" s="202"/>
      <c r="DO13" s="202"/>
      <c r="DP13" s="202"/>
      <c r="DQ13" s="202"/>
      <c r="DR13" s="202"/>
      <c r="DS13" s="202"/>
      <c r="DT13" s="202"/>
      <c r="DU13" s="202"/>
      <c r="DV13" s="202"/>
      <c r="DW13" s="202"/>
      <c r="DX13" s="202"/>
      <c r="DY13" s="202"/>
      <c r="DZ13" s="202"/>
      <c r="EA13" s="202"/>
      <c r="EB13" s="202"/>
      <c r="EC13" s="202"/>
      <c r="ED13" s="202"/>
      <c r="EE13" s="202"/>
      <c r="EF13" s="202"/>
      <c r="EG13" s="202"/>
      <c r="EH13" s="202"/>
      <c r="EI13" s="202"/>
      <c r="EJ13" s="202"/>
      <c r="EK13" s="202"/>
      <c r="EL13" s="202"/>
      <c r="EM13" s="202"/>
      <c r="EN13" s="202"/>
      <c r="EO13" s="202"/>
      <c r="EP13" s="202"/>
      <c r="EQ13" s="202"/>
      <c r="ER13" s="202"/>
      <c r="ES13" s="202"/>
      <c r="ET13" s="202"/>
      <c r="EU13" s="202"/>
      <c r="EV13" s="202"/>
      <c r="EW13" s="202"/>
      <c r="EX13" s="202"/>
      <c r="EY13" s="202"/>
      <c r="EZ13" s="202"/>
      <c r="FA13" s="202"/>
      <c r="FB13" s="202"/>
      <c r="FC13" s="202"/>
      <c r="FD13" s="202"/>
      <c r="FE13" s="202"/>
      <c r="FF13" s="202"/>
      <c r="FG13" s="202"/>
      <c r="FH13" s="202"/>
      <c r="FI13" s="202"/>
      <c r="FJ13" s="202"/>
      <c r="FK13" s="202"/>
      <c r="FL13" s="202"/>
    </row>
    <row r="14" s="187" customFormat="1" ht="22.5" customHeight="1" spans="1:168">
      <c r="A14" s="209" t="s">
        <v>290</v>
      </c>
      <c r="B14" s="210" t="s">
        <v>291</v>
      </c>
      <c r="C14" s="211">
        <v>110</v>
      </c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202"/>
      <c r="BN14" s="202"/>
      <c r="BO14" s="202"/>
      <c r="BP14" s="202"/>
      <c r="BQ14" s="202"/>
      <c r="BR14" s="202"/>
      <c r="BS14" s="202"/>
      <c r="BT14" s="202"/>
      <c r="BU14" s="202"/>
      <c r="BV14" s="202"/>
      <c r="BW14" s="202"/>
      <c r="BX14" s="202"/>
      <c r="BY14" s="202"/>
      <c r="BZ14" s="202"/>
      <c r="CA14" s="202"/>
      <c r="CB14" s="202"/>
      <c r="CC14" s="202"/>
      <c r="CD14" s="202"/>
      <c r="CE14" s="202"/>
      <c r="CF14" s="202"/>
      <c r="CG14" s="202"/>
      <c r="CH14" s="202"/>
      <c r="CI14" s="202"/>
      <c r="CJ14" s="202"/>
      <c r="CK14" s="202"/>
      <c r="CL14" s="202"/>
      <c r="CM14" s="202"/>
      <c r="CN14" s="202"/>
      <c r="CO14" s="202"/>
      <c r="CP14" s="202"/>
      <c r="CQ14" s="202"/>
      <c r="CR14" s="202"/>
      <c r="CS14" s="202"/>
      <c r="CT14" s="202"/>
      <c r="CU14" s="202"/>
      <c r="CV14" s="202"/>
      <c r="CW14" s="202"/>
      <c r="CX14" s="202"/>
      <c r="CY14" s="202"/>
      <c r="CZ14" s="202"/>
      <c r="DA14" s="202"/>
      <c r="DB14" s="202"/>
      <c r="DC14" s="202"/>
      <c r="DD14" s="202"/>
      <c r="DE14" s="202"/>
      <c r="DF14" s="202"/>
      <c r="DG14" s="202"/>
      <c r="DH14" s="202"/>
      <c r="DI14" s="202"/>
      <c r="DJ14" s="202"/>
      <c r="DK14" s="202"/>
      <c r="DL14" s="202"/>
      <c r="DM14" s="202"/>
      <c r="DN14" s="202"/>
      <c r="DO14" s="202"/>
      <c r="DP14" s="202"/>
      <c r="DQ14" s="202"/>
      <c r="DR14" s="202"/>
      <c r="DS14" s="202"/>
      <c r="DT14" s="202"/>
      <c r="DU14" s="202"/>
      <c r="DV14" s="202"/>
      <c r="DW14" s="202"/>
      <c r="DX14" s="202"/>
      <c r="DY14" s="202"/>
      <c r="DZ14" s="202"/>
      <c r="EA14" s="202"/>
      <c r="EB14" s="202"/>
      <c r="EC14" s="202"/>
      <c r="ED14" s="202"/>
      <c r="EE14" s="202"/>
      <c r="EF14" s="202"/>
      <c r="EG14" s="202"/>
      <c r="EH14" s="202"/>
      <c r="EI14" s="202"/>
      <c r="EJ14" s="202"/>
      <c r="EK14" s="202"/>
      <c r="EL14" s="202"/>
      <c r="EM14" s="202"/>
      <c r="EN14" s="202"/>
      <c r="EO14" s="202"/>
      <c r="EP14" s="202"/>
      <c r="EQ14" s="202"/>
      <c r="ER14" s="202"/>
      <c r="ES14" s="202"/>
      <c r="ET14" s="202"/>
      <c r="EU14" s="202"/>
      <c r="EV14" s="202"/>
      <c r="EW14" s="202"/>
      <c r="EX14" s="202"/>
      <c r="EY14" s="202"/>
      <c r="EZ14" s="202"/>
      <c r="FA14" s="202"/>
      <c r="FB14" s="202"/>
      <c r="FC14" s="202"/>
      <c r="FD14" s="202"/>
      <c r="FE14" s="202"/>
      <c r="FF14" s="202"/>
      <c r="FG14" s="202"/>
      <c r="FH14" s="202"/>
      <c r="FI14" s="202"/>
      <c r="FJ14" s="202"/>
      <c r="FK14" s="202"/>
      <c r="FL14" s="202"/>
    </row>
    <row r="15" s="187" customFormat="1" ht="22.5" customHeight="1" spans="1:168">
      <c r="A15" s="209" t="s">
        <v>292</v>
      </c>
      <c r="B15" s="210" t="s">
        <v>293</v>
      </c>
      <c r="C15" s="211">
        <v>65</v>
      </c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2"/>
      <c r="BJ15" s="202"/>
      <c r="BK15" s="202"/>
      <c r="BL15" s="202"/>
      <c r="BM15" s="202"/>
      <c r="BN15" s="202"/>
      <c r="BO15" s="202"/>
      <c r="BP15" s="202"/>
      <c r="BQ15" s="202"/>
      <c r="BR15" s="202"/>
      <c r="BS15" s="202"/>
      <c r="BT15" s="202"/>
      <c r="BU15" s="202"/>
      <c r="BV15" s="202"/>
      <c r="BW15" s="202"/>
      <c r="BX15" s="202"/>
      <c r="BY15" s="202"/>
      <c r="BZ15" s="202"/>
      <c r="CA15" s="202"/>
      <c r="CB15" s="202"/>
      <c r="CC15" s="202"/>
      <c r="CD15" s="202"/>
      <c r="CE15" s="202"/>
      <c r="CF15" s="202"/>
      <c r="CG15" s="202"/>
      <c r="CH15" s="202"/>
      <c r="CI15" s="202"/>
      <c r="CJ15" s="202"/>
      <c r="CK15" s="202"/>
      <c r="CL15" s="202"/>
      <c r="CM15" s="202"/>
      <c r="CN15" s="202"/>
      <c r="CO15" s="202"/>
      <c r="CP15" s="202"/>
      <c r="CQ15" s="202"/>
      <c r="CR15" s="202"/>
      <c r="CS15" s="202"/>
      <c r="CT15" s="202"/>
      <c r="CU15" s="202"/>
      <c r="CV15" s="202"/>
      <c r="CW15" s="202"/>
      <c r="CX15" s="202"/>
      <c r="CY15" s="202"/>
      <c r="CZ15" s="202"/>
      <c r="DA15" s="202"/>
      <c r="DB15" s="202"/>
      <c r="DC15" s="202"/>
      <c r="DD15" s="202"/>
      <c r="DE15" s="202"/>
      <c r="DF15" s="202"/>
      <c r="DG15" s="202"/>
      <c r="DH15" s="202"/>
      <c r="DI15" s="202"/>
      <c r="DJ15" s="202"/>
      <c r="DK15" s="202"/>
      <c r="DL15" s="202"/>
      <c r="DM15" s="202"/>
      <c r="DN15" s="202"/>
      <c r="DO15" s="202"/>
      <c r="DP15" s="202"/>
      <c r="DQ15" s="202"/>
      <c r="DR15" s="202"/>
      <c r="DS15" s="202"/>
      <c r="DT15" s="202"/>
      <c r="DU15" s="202"/>
      <c r="DV15" s="202"/>
      <c r="DW15" s="202"/>
      <c r="DX15" s="202"/>
      <c r="DY15" s="202"/>
      <c r="DZ15" s="202"/>
      <c r="EA15" s="202"/>
      <c r="EB15" s="202"/>
      <c r="EC15" s="202"/>
      <c r="ED15" s="202"/>
      <c r="EE15" s="202"/>
      <c r="EF15" s="202"/>
      <c r="EG15" s="202"/>
      <c r="EH15" s="202"/>
      <c r="EI15" s="202"/>
      <c r="EJ15" s="202"/>
      <c r="EK15" s="202"/>
      <c r="EL15" s="202"/>
      <c r="EM15" s="202"/>
      <c r="EN15" s="202"/>
      <c r="EO15" s="202"/>
      <c r="EP15" s="202"/>
      <c r="EQ15" s="202"/>
      <c r="ER15" s="202"/>
      <c r="ES15" s="202"/>
      <c r="ET15" s="202"/>
      <c r="EU15" s="202"/>
      <c r="EV15" s="202"/>
      <c r="EW15" s="202"/>
      <c r="EX15" s="202"/>
      <c r="EY15" s="202"/>
      <c r="EZ15" s="202"/>
      <c r="FA15" s="202"/>
      <c r="FB15" s="202"/>
      <c r="FC15" s="202"/>
      <c r="FD15" s="202"/>
      <c r="FE15" s="202"/>
      <c r="FF15" s="202"/>
      <c r="FG15" s="202"/>
      <c r="FH15" s="202"/>
      <c r="FI15" s="202"/>
      <c r="FJ15" s="202"/>
      <c r="FK15" s="202"/>
      <c r="FL15" s="202"/>
    </row>
    <row r="16" s="187" customFormat="1" ht="22.5" customHeight="1" spans="1:168">
      <c r="A16" s="206" t="s">
        <v>294</v>
      </c>
      <c r="B16" s="207" t="s">
        <v>295</v>
      </c>
      <c r="C16" s="208">
        <v>9014</v>
      </c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  <c r="BI16" s="202"/>
      <c r="BJ16" s="202"/>
      <c r="BK16" s="202"/>
      <c r="BL16" s="202"/>
      <c r="BM16" s="202"/>
      <c r="BN16" s="202"/>
      <c r="BO16" s="202"/>
      <c r="BP16" s="202"/>
      <c r="BQ16" s="202"/>
      <c r="BR16" s="202"/>
      <c r="BS16" s="202"/>
      <c r="BT16" s="202"/>
      <c r="BU16" s="202"/>
      <c r="BV16" s="202"/>
      <c r="BW16" s="202"/>
      <c r="BX16" s="202"/>
      <c r="BY16" s="202"/>
      <c r="BZ16" s="202"/>
      <c r="CA16" s="202"/>
      <c r="CB16" s="202"/>
      <c r="CC16" s="202"/>
      <c r="CD16" s="202"/>
      <c r="CE16" s="202"/>
      <c r="CF16" s="202"/>
      <c r="CG16" s="202"/>
      <c r="CH16" s="202"/>
      <c r="CI16" s="202"/>
      <c r="CJ16" s="202"/>
      <c r="CK16" s="202"/>
      <c r="CL16" s="202"/>
      <c r="CM16" s="202"/>
      <c r="CN16" s="202"/>
      <c r="CO16" s="202"/>
      <c r="CP16" s="202"/>
      <c r="CQ16" s="202"/>
      <c r="CR16" s="202"/>
      <c r="CS16" s="202"/>
      <c r="CT16" s="202"/>
      <c r="CU16" s="202"/>
      <c r="CV16" s="202"/>
      <c r="CW16" s="202"/>
      <c r="CX16" s="202"/>
      <c r="CY16" s="202"/>
      <c r="CZ16" s="202"/>
      <c r="DA16" s="202"/>
      <c r="DB16" s="202"/>
      <c r="DC16" s="202"/>
      <c r="DD16" s="202"/>
      <c r="DE16" s="202"/>
      <c r="DF16" s="202"/>
      <c r="DG16" s="202"/>
      <c r="DH16" s="202"/>
      <c r="DI16" s="202"/>
      <c r="DJ16" s="202"/>
      <c r="DK16" s="202"/>
      <c r="DL16" s="202"/>
      <c r="DM16" s="202"/>
      <c r="DN16" s="202"/>
      <c r="DO16" s="202"/>
      <c r="DP16" s="202"/>
      <c r="DQ16" s="202"/>
      <c r="DR16" s="202"/>
      <c r="DS16" s="202"/>
      <c r="DT16" s="202"/>
      <c r="DU16" s="202"/>
      <c r="DV16" s="202"/>
      <c r="DW16" s="202"/>
      <c r="DX16" s="202"/>
      <c r="DY16" s="202"/>
      <c r="DZ16" s="202"/>
      <c r="EA16" s="202"/>
      <c r="EB16" s="202"/>
      <c r="EC16" s="202"/>
      <c r="ED16" s="202"/>
      <c r="EE16" s="202"/>
      <c r="EF16" s="202"/>
      <c r="EG16" s="202"/>
      <c r="EH16" s="202"/>
      <c r="EI16" s="202"/>
      <c r="EJ16" s="202"/>
      <c r="EK16" s="202"/>
      <c r="EL16" s="202"/>
      <c r="EM16" s="202"/>
      <c r="EN16" s="202"/>
      <c r="EO16" s="202"/>
      <c r="EP16" s="202"/>
      <c r="EQ16" s="202"/>
      <c r="ER16" s="202"/>
      <c r="ES16" s="202"/>
      <c r="ET16" s="202"/>
      <c r="EU16" s="202"/>
      <c r="EV16" s="202"/>
      <c r="EW16" s="202"/>
      <c r="EX16" s="202"/>
      <c r="EY16" s="202"/>
      <c r="EZ16" s="202"/>
      <c r="FA16" s="202"/>
      <c r="FB16" s="202"/>
      <c r="FC16" s="202"/>
      <c r="FD16" s="202"/>
      <c r="FE16" s="202"/>
      <c r="FF16" s="202"/>
      <c r="FG16" s="202"/>
      <c r="FH16" s="202"/>
      <c r="FI16" s="202"/>
      <c r="FJ16" s="202"/>
      <c r="FK16" s="202"/>
      <c r="FL16" s="202"/>
    </row>
    <row r="17" s="187" customFormat="1" ht="22.5" customHeight="1" spans="1:168">
      <c r="A17" s="209" t="s">
        <v>296</v>
      </c>
      <c r="B17" s="210" t="s">
        <v>282</v>
      </c>
      <c r="C17" s="211">
        <v>6444</v>
      </c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2"/>
      <c r="DE17" s="202"/>
      <c r="DF17" s="202"/>
      <c r="DG17" s="202"/>
      <c r="DH17" s="202"/>
      <c r="DI17" s="202"/>
      <c r="DJ17" s="202"/>
      <c r="DK17" s="202"/>
      <c r="DL17" s="202"/>
      <c r="DM17" s="202"/>
      <c r="DN17" s="202"/>
      <c r="DO17" s="202"/>
      <c r="DP17" s="202"/>
      <c r="DQ17" s="202"/>
      <c r="DR17" s="202"/>
      <c r="DS17" s="202"/>
      <c r="DT17" s="202"/>
      <c r="DU17" s="202"/>
      <c r="DV17" s="202"/>
      <c r="DW17" s="202"/>
      <c r="DX17" s="202"/>
      <c r="DY17" s="202"/>
      <c r="DZ17" s="202"/>
      <c r="EA17" s="202"/>
      <c r="EB17" s="202"/>
      <c r="EC17" s="202"/>
      <c r="ED17" s="202"/>
      <c r="EE17" s="202"/>
      <c r="EF17" s="202"/>
      <c r="EG17" s="202"/>
      <c r="EH17" s="202"/>
      <c r="EI17" s="202"/>
      <c r="EJ17" s="202"/>
      <c r="EK17" s="202"/>
      <c r="EL17" s="202"/>
      <c r="EM17" s="202"/>
      <c r="EN17" s="202"/>
      <c r="EO17" s="202"/>
      <c r="EP17" s="202"/>
      <c r="EQ17" s="202"/>
      <c r="ER17" s="202"/>
      <c r="ES17" s="202"/>
      <c r="ET17" s="202"/>
      <c r="EU17" s="202"/>
      <c r="EV17" s="202"/>
      <c r="EW17" s="202"/>
      <c r="EX17" s="202"/>
      <c r="EY17" s="202"/>
      <c r="EZ17" s="202"/>
      <c r="FA17" s="202"/>
      <c r="FB17" s="202"/>
      <c r="FC17" s="202"/>
      <c r="FD17" s="202"/>
      <c r="FE17" s="202"/>
      <c r="FF17" s="202"/>
      <c r="FG17" s="202"/>
      <c r="FH17" s="202"/>
      <c r="FI17" s="202"/>
      <c r="FJ17" s="202"/>
      <c r="FK17" s="202"/>
      <c r="FL17" s="202"/>
    </row>
    <row r="18" s="187" customFormat="1" ht="22.5" customHeight="1" spans="1:168">
      <c r="A18" s="209" t="s">
        <v>297</v>
      </c>
      <c r="B18" s="210" t="s">
        <v>298</v>
      </c>
      <c r="C18" s="211">
        <v>772</v>
      </c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2"/>
      <c r="CY18" s="202"/>
      <c r="CZ18" s="202"/>
      <c r="DA18" s="202"/>
      <c r="DB18" s="202"/>
      <c r="DC18" s="202"/>
      <c r="DD18" s="202"/>
      <c r="DE18" s="202"/>
      <c r="DF18" s="202"/>
      <c r="DG18" s="202"/>
      <c r="DH18" s="202"/>
      <c r="DI18" s="202"/>
      <c r="DJ18" s="202"/>
      <c r="DK18" s="202"/>
      <c r="DL18" s="202"/>
      <c r="DM18" s="202"/>
      <c r="DN18" s="202"/>
      <c r="DO18" s="202"/>
      <c r="DP18" s="202"/>
      <c r="DQ18" s="202"/>
      <c r="DR18" s="202"/>
      <c r="DS18" s="202"/>
      <c r="DT18" s="202"/>
      <c r="DU18" s="202"/>
      <c r="DV18" s="202"/>
      <c r="DW18" s="202"/>
      <c r="DX18" s="202"/>
      <c r="DY18" s="202"/>
      <c r="DZ18" s="202"/>
      <c r="EA18" s="202"/>
      <c r="EB18" s="202"/>
      <c r="EC18" s="202"/>
      <c r="ED18" s="202"/>
      <c r="EE18" s="202"/>
      <c r="EF18" s="202"/>
      <c r="EG18" s="202"/>
      <c r="EH18" s="202"/>
      <c r="EI18" s="202"/>
      <c r="EJ18" s="202"/>
      <c r="EK18" s="202"/>
      <c r="EL18" s="202"/>
      <c r="EM18" s="202"/>
      <c r="EN18" s="202"/>
      <c r="EO18" s="202"/>
      <c r="EP18" s="202"/>
      <c r="EQ18" s="202"/>
      <c r="ER18" s="202"/>
      <c r="ES18" s="202"/>
      <c r="ET18" s="202"/>
      <c r="EU18" s="202"/>
      <c r="EV18" s="202"/>
      <c r="EW18" s="202"/>
      <c r="EX18" s="202"/>
      <c r="EY18" s="202"/>
      <c r="EZ18" s="202"/>
      <c r="FA18" s="202"/>
      <c r="FB18" s="202"/>
      <c r="FC18" s="202"/>
      <c r="FD18" s="202"/>
      <c r="FE18" s="202"/>
      <c r="FF18" s="202"/>
      <c r="FG18" s="202"/>
      <c r="FH18" s="202"/>
      <c r="FI18" s="202"/>
      <c r="FJ18" s="202"/>
      <c r="FK18" s="202"/>
      <c r="FL18" s="202"/>
    </row>
    <row r="19" s="187" customFormat="1" ht="22.5" customHeight="1" spans="1:168">
      <c r="A19" s="209" t="s">
        <v>299</v>
      </c>
      <c r="B19" s="210" t="s">
        <v>300</v>
      </c>
      <c r="C19" s="211">
        <v>869</v>
      </c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202"/>
      <c r="DD19" s="202"/>
      <c r="DE19" s="202"/>
      <c r="DF19" s="202"/>
      <c r="DG19" s="202"/>
      <c r="DH19" s="202"/>
      <c r="DI19" s="202"/>
      <c r="DJ19" s="202"/>
      <c r="DK19" s="202"/>
      <c r="DL19" s="202"/>
      <c r="DM19" s="202"/>
      <c r="DN19" s="202"/>
      <c r="DO19" s="202"/>
      <c r="DP19" s="202"/>
      <c r="DQ19" s="202"/>
      <c r="DR19" s="202"/>
      <c r="DS19" s="202"/>
      <c r="DT19" s="202"/>
      <c r="DU19" s="202"/>
      <c r="DV19" s="202"/>
      <c r="DW19" s="202"/>
      <c r="DX19" s="202"/>
      <c r="DY19" s="202"/>
      <c r="DZ19" s="202"/>
      <c r="EA19" s="202"/>
      <c r="EB19" s="202"/>
      <c r="EC19" s="202"/>
      <c r="ED19" s="202"/>
      <c r="EE19" s="202"/>
      <c r="EF19" s="202"/>
      <c r="EG19" s="202"/>
      <c r="EH19" s="202"/>
      <c r="EI19" s="202"/>
      <c r="EJ19" s="202"/>
      <c r="EK19" s="202"/>
      <c r="EL19" s="202"/>
      <c r="EM19" s="202"/>
      <c r="EN19" s="202"/>
      <c r="EO19" s="202"/>
      <c r="EP19" s="202"/>
      <c r="EQ19" s="202"/>
      <c r="ER19" s="202"/>
      <c r="ES19" s="202"/>
      <c r="ET19" s="202"/>
      <c r="EU19" s="202"/>
      <c r="EV19" s="202"/>
      <c r="EW19" s="202"/>
      <c r="EX19" s="202"/>
      <c r="EY19" s="202"/>
      <c r="EZ19" s="202"/>
      <c r="FA19" s="202"/>
      <c r="FB19" s="202"/>
      <c r="FC19" s="202"/>
      <c r="FD19" s="202"/>
      <c r="FE19" s="202"/>
      <c r="FF19" s="202"/>
      <c r="FG19" s="202"/>
      <c r="FH19" s="202"/>
      <c r="FI19" s="202"/>
      <c r="FJ19" s="202"/>
      <c r="FK19" s="202"/>
      <c r="FL19" s="202"/>
    </row>
    <row r="20" s="187" customFormat="1" ht="22.5" customHeight="1" spans="1:168">
      <c r="A20" s="209" t="s">
        <v>301</v>
      </c>
      <c r="B20" s="210" t="s">
        <v>302</v>
      </c>
      <c r="C20" s="211">
        <v>929</v>
      </c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2"/>
      <c r="DF20" s="202"/>
      <c r="DG20" s="202"/>
      <c r="DH20" s="202"/>
      <c r="DI20" s="202"/>
      <c r="DJ20" s="202"/>
      <c r="DK20" s="202"/>
      <c r="DL20" s="202"/>
      <c r="DM20" s="202"/>
      <c r="DN20" s="202"/>
      <c r="DO20" s="202"/>
      <c r="DP20" s="202"/>
      <c r="DQ20" s="202"/>
      <c r="DR20" s="202"/>
      <c r="DS20" s="202"/>
      <c r="DT20" s="202"/>
      <c r="DU20" s="202"/>
      <c r="DV20" s="202"/>
      <c r="DW20" s="202"/>
      <c r="DX20" s="202"/>
      <c r="DY20" s="202"/>
      <c r="DZ20" s="202"/>
      <c r="EA20" s="202"/>
      <c r="EB20" s="202"/>
      <c r="EC20" s="202"/>
      <c r="ED20" s="202"/>
      <c r="EE20" s="202"/>
      <c r="EF20" s="202"/>
      <c r="EG20" s="202"/>
      <c r="EH20" s="202"/>
      <c r="EI20" s="202"/>
      <c r="EJ20" s="202"/>
      <c r="EK20" s="202"/>
      <c r="EL20" s="202"/>
      <c r="EM20" s="202"/>
      <c r="EN20" s="202"/>
      <c r="EO20" s="202"/>
      <c r="EP20" s="202"/>
      <c r="EQ20" s="202"/>
      <c r="ER20" s="202"/>
      <c r="ES20" s="202"/>
      <c r="ET20" s="202"/>
      <c r="EU20" s="202"/>
      <c r="EV20" s="202"/>
      <c r="EW20" s="202"/>
      <c r="EX20" s="202"/>
      <c r="EY20" s="202"/>
      <c r="EZ20" s="202"/>
      <c r="FA20" s="202"/>
      <c r="FB20" s="202"/>
      <c r="FC20" s="202"/>
      <c r="FD20" s="202"/>
      <c r="FE20" s="202"/>
      <c r="FF20" s="202"/>
      <c r="FG20" s="202"/>
      <c r="FH20" s="202"/>
      <c r="FI20" s="202"/>
      <c r="FJ20" s="202"/>
      <c r="FK20" s="202"/>
      <c r="FL20" s="202"/>
    </row>
    <row r="21" s="187" customFormat="1" ht="22.5" customHeight="1" spans="1:168">
      <c r="A21" s="206" t="s">
        <v>303</v>
      </c>
      <c r="B21" s="207" t="s">
        <v>304</v>
      </c>
      <c r="C21" s="208">
        <v>683</v>
      </c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2"/>
      <c r="DG21" s="202"/>
      <c r="DH21" s="202"/>
      <c r="DI21" s="202"/>
      <c r="DJ21" s="202"/>
      <c r="DK21" s="202"/>
      <c r="DL21" s="202"/>
      <c r="DM21" s="202"/>
      <c r="DN21" s="202"/>
      <c r="DO21" s="202"/>
      <c r="DP21" s="202"/>
      <c r="DQ21" s="202"/>
      <c r="DR21" s="202"/>
      <c r="DS21" s="202"/>
      <c r="DT21" s="202"/>
      <c r="DU21" s="202"/>
      <c r="DV21" s="202"/>
      <c r="DW21" s="202"/>
      <c r="DX21" s="202"/>
      <c r="DY21" s="202"/>
      <c r="DZ21" s="202"/>
      <c r="EA21" s="202"/>
      <c r="EB21" s="202"/>
      <c r="EC21" s="202"/>
      <c r="ED21" s="202"/>
      <c r="EE21" s="202"/>
      <c r="EF21" s="202"/>
      <c r="EG21" s="202"/>
      <c r="EH21" s="202"/>
      <c r="EI21" s="202"/>
      <c r="EJ21" s="202"/>
      <c r="EK21" s="202"/>
      <c r="EL21" s="202"/>
      <c r="EM21" s="202"/>
      <c r="EN21" s="202"/>
      <c r="EO21" s="202"/>
      <c r="EP21" s="202"/>
      <c r="EQ21" s="202"/>
      <c r="ER21" s="202"/>
      <c r="ES21" s="202"/>
      <c r="ET21" s="202"/>
      <c r="EU21" s="202"/>
      <c r="EV21" s="202"/>
      <c r="EW21" s="202"/>
      <c r="EX21" s="202"/>
      <c r="EY21" s="202"/>
      <c r="EZ21" s="202"/>
      <c r="FA21" s="202"/>
      <c r="FB21" s="202"/>
      <c r="FC21" s="202"/>
      <c r="FD21" s="202"/>
      <c r="FE21" s="202"/>
      <c r="FF21" s="202"/>
      <c r="FG21" s="202"/>
      <c r="FH21" s="202"/>
      <c r="FI21" s="202"/>
      <c r="FJ21" s="202"/>
      <c r="FK21" s="202"/>
      <c r="FL21" s="202"/>
    </row>
    <row r="22" s="187" customFormat="1" ht="22.5" customHeight="1" spans="1:168">
      <c r="A22" s="209" t="s">
        <v>305</v>
      </c>
      <c r="B22" s="210" t="s">
        <v>282</v>
      </c>
      <c r="C22" s="211">
        <v>503</v>
      </c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2"/>
      <c r="DG22" s="202"/>
      <c r="DH22" s="202"/>
      <c r="DI22" s="202"/>
      <c r="DJ22" s="202"/>
      <c r="DK22" s="202"/>
      <c r="DL22" s="202"/>
      <c r="DM22" s="202"/>
      <c r="DN22" s="202"/>
      <c r="DO22" s="202"/>
      <c r="DP22" s="202"/>
      <c r="DQ22" s="202"/>
      <c r="DR22" s="202"/>
      <c r="DS22" s="202"/>
      <c r="DT22" s="202"/>
      <c r="DU22" s="202"/>
      <c r="DV22" s="202"/>
      <c r="DW22" s="202"/>
      <c r="DX22" s="202"/>
      <c r="DY22" s="202"/>
      <c r="DZ22" s="202"/>
      <c r="EA22" s="202"/>
      <c r="EB22" s="202"/>
      <c r="EC22" s="202"/>
      <c r="ED22" s="202"/>
      <c r="EE22" s="202"/>
      <c r="EF22" s="202"/>
      <c r="EG22" s="202"/>
      <c r="EH22" s="202"/>
      <c r="EI22" s="202"/>
      <c r="EJ22" s="202"/>
      <c r="EK22" s="202"/>
      <c r="EL22" s="202"/>
      <c r="EM22" s="202"/>
      <c r="EN22" s="202"/>
      <c r="EO22" s="202"/>
      <c r="EP22" s="202"/>
      <c r="EQ22" s="202"/>
      <c r="ER22" s="202"/>
      <c r="ES22" s="202"/>
      <c r="ET22" s="202"/>
      <c r="EU22" s="202"/>
      <c r="EV22" s="202"/>
      <c r="EW22" s="202"/>
      <c r="EX22" s="202"/>
      <c r="EY22" s="202"/>
      <c r="EZ22" s="202"/>
      <c r="FA22" s="202"/>
      <c r="FB22" s="202"/>
      <c r="FC22" s="202"/>
      <c r="FD22" s="202"/>
      <c r="FE22" s="202"/>
      <c r="FF22" s="202"/>
      <c r="FG22" s="202"/>
      <c r="FH22" s="202"/>
      <c r="FI22" s="202"/>
      <c r="FJ22" s="202"/>
      <c r="FK22" s="202"/>
      <c r="FL22" s="202"/>
    </row>
    <row r="23" s="187" customFormat="1" ht="22.5" customHeight="1" spans="1:168">
      <c r="A23" s="209" t="s">
        <v>306</v>
      </c>
      <c r="B23" s="210" t="s">
        <v>307</v>
      </c>
      <c r="C23" s="211">
        <v>180</v>
      </c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2"/>
      <c r="DG23" s="202"/>
      <c r="DH23" s="202"/>
      <c r="DI23" s="202"/>
      <c r="DJ23" s="202"/>
      <c r="DK23" s="202"/>
      <c r="DL23" s="202"/>
      <c r="DM23" s="202"/>
      <c r="DN23" s="202"/>
      <c r="DO23" s="202"/>
      <c r="DP23" s="202"/>
      <c r="DQ23" s="202"/>
      <c r="DR23" s="202"/>
      <c r="DS23" s="202"/>
      <c r="DT23" s="202"/>
      <c r="DU23" s="202"/>
      <c r="DV23" s="202"/>
      <c r="DW23" s="202"/>
      <c r="DX23" s="202"/>
      <c r="DY23" s="202"/>
      <c r="DZ23" s="202"/>
      <c r="EA23" s="202"/>
      <c r="EB23" s="202"/>
      <c r="EC23" s="202"/>
      <c r="ED23" s="202"/>
      <c r="EE23" s="202"/>
      <c r="EF23" s="202"/>
      <c r="EG23" s="202"/>
      <c r="EH23" s="202"/>
      <c r="EI23" s="202"/>
      <c r="EJ23" s="202"/>
      <c r="EK23" s="202"/>
      <c r="EL23" s="202"/>
      <c r="EM23" s="202"/>
      <c r="EN23" s="202"/>
      <c r="EO23" s="202"/>
      <c r="EP23" s="202"/>
      <c r="EQ23" s="202"/>
      <c r="ER23" s="202"/>
      <c r="ES23" s="202"/>
      <c r="ET23" s="202"/>
      <c r="EU23" s="202"/>
      <c r="EV23" s="202"/>
      <c r="EW23" s="202"/>
      <c r="EX23" s="202"/>
      <c r="EY23" s="202"/>
      <c r="EZ23" s="202"/>
      <c r="FA23" s="202"/>
      <c r="FB23" s="202"/>
      <c r="FC23" s="202"/>
      <c r="FD23" s="202"/>
      <c r="FE23" s="202"/>
      <c r="FF23" s="202"/>
      <c r="FG23" s="202"/>
      <c r="FH23" s="202"/>
      <c r="FI23" s="202"/>
      <c r="FJ23" s="202"/>
      <c r="FK23" s="202"/>
      <c r="FL23" s="202"/>
    </row>
    <row r="24" s="187" customFormat="1" ht="22.5" customHeight="1" spans="1:168">
      <c r="A24" s="206" t="s">
        <v>308</v>
      </c>
      <c r="B24" s="207" t="s">
        <v>309</v>
      </c>
      <c r="C24" s="208">
        <v>497</v>
      </c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2"/>
      <c r="DG24" s="202"/>
      <c r="DH24" s="202"/>
      <c r="DI24" s="202"/>
      <c r="DJ24" s="202"/>
      <c r="DK24" s="202"/>
      <c r="DL24" s="202"/>
      <c r="DM24" s="202"/>
      <c r="DN24" s="202"/>
      <c r="DO24" s="202"/>
      <c r="DP24" s="202"/>
      <c r="DQ24" s="202"/>
      <c r="DR24" s="202"/>
      <c r="DS24" s="202"/>
      <c r="DT24" s="202"/>
      <c r="DU24" s="202"/>
      <c r="DV24" s="202"/>
      <c r="DW24" s="202"/>
      <c r="DX24" s="202"/>
      <c r="DY24" s="202"/>
      <c r="DZ24" s="202"/>
      <c r="EA24" s="202"/>
      <c r="EB24" s="202"/>
      <c r="EC24" s="202"/>
      <c r="ED24" s="202"/>
      <c r="EE24" s="202"/>
      <c r="EF24" s="202"/>
      <c r="EG24" s="202"/>
      <c r="EH24" s="202"/>
      <c r="EI24" s="202"/>
      <c r="EJ24" s="202"/>
      <c r="EK24" s="202"/>
      <c r="EL24" s="202"/>
      <c r="EM24" s="202"/>
      <c r="EN24" s="202"/>
      <c r="EO24" s="202"/>
      <c r="EP24" s="202"/>
      <c r="EQ24" s="202"/>
      <c r="ER24" s="202"/>
      <c r="ES24" s="202"/>
      <c r="ET24" s="202"/>
      <c r="EU24" s="202"/>
      <c r="EV24" s="202"/>
      <c r="EW24" s="202"/>
      <c r="EX24" s="202"/>
      <c r="EY24" s="202"/>
      <c r="EZ24" s="202"/>
      <c r="FA24" s="202"/>
      <c r="FB24" s="202"/>
      <c r="FC24" s="202"/>
      <c r="FD24" s="202"/>
      <c r="FE24" s="202"/>
      <c r="FF24" s="202"/>
      <c r="FG24" s="202"/>
      <c r="FH24" s="202"/>
      <c r="FI24" s="202"/>
      <c r="FJ24" s="202"/>
      <c r="FK24" s="202"/>
      <c r="FL24" s="202"/>
    </row>
    <row r="25" s="187" customFormat="1" ht="22.5" customHeight="1" spans="1:168">
      <c r="A25" s="209" t="s">
        <v>310</v>
      </c>
      <c r="B25" s="210" t="s">
        <v>282</v>
      </c>
      <c r="C25" s="211">
        <v>184</v>
      </c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2"/>
      <c r="DG25" s="202"/>
      <c r="DH25" s="202"/>
      <c r="DI25" s="202"/>
      <c r="DJ25" s="202"/>
      <c r="DK25" s="202"/>
      <c r="DL25" s="202"/>
      <c r="DM25" s="202"/>
      <c r="DN25" s="202"/>
      <c r="DO25" s="202"/>
      <c r="DP25" s="202"/>
      <c r="DQ25" s="202"/>
      <c r="DR25" s="202"/>
      <c r="DS25" s="202"/>
      <c r="DT25" s="202"/>
      <c r="DU25" s="202"/>
      <c r="DV25" s="202"/>
      <c r="DW25" s="202"/>
      <c r="DX25" s="202"/>
      <c r="DY25" s="202"/>
      <c r="DZ25" s="202"/>
      <c r="EA25" s="202"/>
      <c r="EB25" s="202"/>
      <c r="EC25" s="202"/>
      <c r="ED25" s="202"/>
      <c r="EE25" s="202"/>
      <c r="EF25" s="202"/>
      <c r="EG25" s="202"/>
      <c r="EH25" s="202"/>
      <c r="EI25" s="202"/>
      <c r="EJ25" s="202"/>
      <c r="EK25" s="202"/>
      <c r="EL25" s="202"/>
      <c r="EM25" s="202"/>
      <c r="EN25" s="202"/>
      <c r="EO25" s="202"/>
      <c r="EP25" s="202"/>
      <c r="EQ25" s="202"/>
      <c r="ER25" s="202"/>
      <c r="ES25" s="202"/>
      <c r="ET25" s="202"/>
      <c r="EU25" s="202"/>
      <c r="EV25" s="202"/>
      <c r="EW25" s="202"/>
      <c r="EX25" s="202"/>
      <c r="EY25" s="202"/>
      <c r="EZ25" s="202"/>
      <c r="FA25" s="202"/>
      <c r="FB25" s="202"/>
      <c r="FC25" s="202"/>
      <c r="FD25" s="202"/>
      <c r="FE25" s="202"/>
      <c r="FF25" s="202"/>
      <c r="FG25" s="202"/>
      <c r="FH25" s="202"/>
      <c r="FI25" s="202"/>
      <c r="FJ25" s="202"/>
      <c r="FK25" s="202"/>
      <c r="FL25" s="202"/>
    </row>
    <row r="26" s="187" customFormat="1" ht="22.5" customHeight="1" spans="1:168">
      <c r="A26" s="209" t="s">
        <v>311</v>
      </c>
      <c r="B26" s="210" t="s">
        <v>312</v>
      </c>
      <c r="C26" s="211">
        <v>255</v>
      </c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2"/>
      <c r="DG26" s="202"/>
      <c r="DH26" s="202"/>
      <c r="DI26" s="202"/>
      <c r="DJ26" s="202"/>
      <c r="DK26" s="202"/>
      <c r="DL26" s="202"/>
      <c r="DM26" s="202"/>
      <c r="DN26" s="202"/>
      <c r="DO26" s="202"/>
      <c r="DP26" s="202"/>
      <c r="DQ26" s="202"/>
      <c r="DR26" s="202"/>
      <c r="DS26" s="202"/>
      <c r="DT26" s="202"/>
      <c r="DU26" s="202"/>
      <c r="DV26" s="202"/>
      <c r="DW26" s="202"/>
      <c r="DX26" s="202"/>
      <c r="DY26" s="202"/>
      <c r="DZ26" s="202"/>
      <c r="EA26" s="202"/>
      <c r="EB26" s="202"/>
      <c r="EC26" s="202"/>
      <c r="ED26" s="202"/>
      <c r="EE26" s="202"/>
      <c r="EF26" s="202"/>
      <c r="EG26" s="202"/>
      <c r="EH26" s="202"/>
      <c r="EI26" s="202"/>
      <c r="EJ26" s="202"/>
      <c r="EK26" s="202"/>
      <c r="EL26" s="202"/>
      <c r="EM26" s="202"/>
      <c r="EN26" s="202"/>
      <c r="EO26" s="202"/>
      <c r="EP26" s="202"/>
      <c r="EQ26" s="202"/>
      <c r="ER26" s="202"/>
      <c r="ES26" s="202"/>
      <c r="ET26" s="202"/>
      <c r="EU26" s="202"/>
      <c r="EV26" s="202"/>
      <c r="EW26" s="202"/>
      <c r="EX26" s="202"/>
      <c r="EY26" s="202"/>
      <c r="EZ26" s="202"/>
      <c r="FA26" s="202"/>
      <c r="FB26" s="202"/>
      <c r="FC26" s="202"/>
      <c r="FD26" s="202"/>
      <c r="FE26" s="202"/>
      <c r="FF26" s="202"/>
      <c r="FG26" s="202"/>
      <c r="FH26" s="202"/>
      <c r="FI26" s="202"/>
      <c r="FJ26" s="202"/>
      <c r="FK26" s="202"/>
      <c r="FL26" s="202"/>
    </row>
    <row r="27" s="187" customFormat="1" ht="22.5" customHeight="1" spans="1:168">
      <c r="A27" s="209" t="s">
        <v>313</v>
      </c>
      <c r="B27" s="210" t="s">
        <v>314</v>
      </c>
      <c r="C27" s="211">
        <v>58</v>
      </c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2"/>
      <c r="DG27" s="202"/>
      <c r="DH27" s="202"/>
      <c r="DI27" s="202"/>
      <c r="DJ27" s="202"/>
      <c r="DK27" s="202"/>
      <c r="DL27" s="202"/>
      <c r="DM27" s="202"/>
      <c r="DN27" s="202"/>
      <c r="DO27" s="202"/>
      <c r="DP27" s="202"/>
      <c r="DQ27" s="202"/>
      <c r="DR27" s="202"/>
      <c r="DS27" s="202"/>
      <c r="DT27" s="202"/>
      <c r="DU27" s="202"/>
      <c r="DV27" s="202"/>
      <c r="DW27" s="202"/>
      <c r="DX27" s="202"/>
      <c r="DY27" s="202"/>
      <c r="DZ27" s="202"/>
      <c r="EA27" s="202"/>
      <c r="EB27" s="202"/>
      <c r="EC27" s="202"/>
      <c r="ED27" s="202"/>
      <c r="EE27" s="202"/>
      <c r="EF27" s="202"/>
      <c r="EG27" s="202"/>
      <c r="EH27" s="202"/>
      <c r="EI27" s="202"/>
      <c r="EJ27" s="202"/>
      <c r="EK27" s="202"/>
      <c r="EL27" s="202"/>
      <c r="EM27" s="202"/>
      <c r="EN27" s="202"/>
      <c r="EO27" s="202"/>
      <c r="EP27" s="202"/>
      <c r="EQ27" s="202"/>
      <c r="ER27" s="202"/>
      <c r="ES27" s="202"/>
      <c r="ET27" s="202"/>
      <c r="EU27" s="202"/>
      <c r="EV27" s="202"/>
      <c r="EW27" s="202"/>
      <c r="EX27" s="202"/>
      <c r="EY27" s="202"/>
      <c r="EZ27" s="202"/>
      <c r="FA27" s="202"/>
      <c r="FB27" s="202"/>
      <c r="FC27" s="202"/>
      <c r="FD27" s="202"/>
      <c r="FE27" s="202"/>
      <c r="FF27" s="202"/>
      <c r="FG27" s="202"/>
      <c r="FH27" s="202"/>
      <c r="FI27" s="202"/>
      <c r="FJ27" s="202"/>
      <c r="FK27" s="202"/>
      <c r="FL27" s="202"/>
    </row>
    <row r="28" s="187" customFormat="1" ht="22.5" customHeight="1" spans="1:168">
      <c r="A28" s="206" t="s">
        <v>315</v>
      </c>
      <c r="B28" s="207" t="s">
        <v>316</v>
      </c>
      <c r="C28" s="208">
        <v>2253</v>
      </c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2"/>
      <c r="DG28" s="202"/>
      <c r="DH28" s="202"/>
      <c r="DI28" s="202"/>
      <c r="DJ28" s="202"/>
      <c r="DK28" s="202"/>
      <c r="DL28" s="202"/>
      <c r="DM28" s="202"/>
      <c r="DN28" s="202"/>
      <c r="DO28" s="202"/>
      <c r="DP28" s="202"/>
      <c r="DQ28" s="202"/>
      <c r="DR28" s="202"/>
      <c r="DS28" s="202"/>
      <c r="DT28" s="202"/>
      <c r="DU28" s="202"/>
      <c r="DV28" s="202"/>
      <c r="DW28" s="202"/>
      <c r="DX28" s="202"/>
      <c r="DY28" s="202"/>
      <c r="DZ28" s="202"/>
      <c r="EA28" s="202"/>
      <c r="EB28" s="202"/>
      <c r="EC28" s="202"/>
      <c r="ED28" s="202"/>
      <c r="EE28" s="202"/>
      <c r="EF28" s="202"/>
      <c r="EG28" s="202"/>
      <c r="EH28" s="202"/>
      <c r="EI28" s="202"/>
      <c r="EJ28" s="202"/>
      <c r="EK28" s="202"/>
      <c r="EL28" s="202"/>
      <c r="EM28" s="202"/>
      <c r="EN28" s="202"/>
      <c r="EO28" s="202"/>
      <c r="EP28" s="202"/>
      <c r="EQ28" s="202"/>
      <c r="ER28" s="202"/>
      <c r="ES28" s="202"/>
      <c r="ET28" s="202"/>
      <c r="EU28" s="202"/>
      <c r="EV28" s="202"/>
      <c r="EW28" s="202"/>
      <c r="EX28" s="202"/>
      <c r="EY28" s="202"/>
      <c r="EZ28" s="202"/>
      <c r="FA28" s="202"/>
      <c r="FB28" s="202"/>
      <c r="FC28" s="202"/>
      <c r="FD28" s="202"/>
      <c r="FE28" s="202"/>
      <c r="FF28" s="202"/>
      <c r="FG28" s="202"/>
      <c r="FH28" s="202"/>
      <c r="FI28" s="202"/>
      <c r="FJ28" s="202"/>
      <c r="FK28" s="202"/>
      <c r="FL28" s="202"/>
    </row>
    <row r="29" s="187" customFormat="1" ht="22.5" customHeight="1" spans="1:168">
      <c r="A29" s="209" t="s">
        <v>317</v>
      </c>
      <c r="B29" s="210" t="s">
        <v>282</v>
      </c>
      <c r="C29" s="211">
        <v>1908</v>
      </c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2"/>
      <c r="DG29" s="202"/>
      <c r="DH29" s="202"/>
      <c r="DI29" s="202"/>
      <c r="DJ29" s="202"/>
      <c r="DK29" s="202"/>
      <c r="DL29" s="202"/>
      <c r="DM29" s="202"/>
      <c r="DN29" s="202"/>
      <c r="DO29" s="202"/>
      <c r="DP29" s="202"/>
      <c r="DQ29" s="202"/>
      <c r="DR29" s="202"/>
      <c r="DS29" s="202"/>
      <c r="DT29" s="202"/>
      <c r="DU29" s="202"/>
      <c r="DV29" s="202"/>
      <c r="DW29" s="202"/>
      <c r="DX29" s="202"/>
      <c r="DY29" s="202"/>
      <c r="DZ29" s="202"/>
      <c r="EA29" s="202"/>
      <c r="EB29" s="202"/>
      <c r="EC29" s="202"/>
      <c r="ED29" s="202"/>
      <c r="EE29" s="202"/>
      <c r="EF29" s="202"/>
      <c r="EG29" s="202"/>
      <c r="EH29" s="202"/>
      <c r="EI29" s="202"/>
      <c r="EJ29" s="202"/>
      <c r="EK29" s="202"/>
      <c r="EL29" s="202"/>
      <c r="EM29" s="202"/>
      <c r="EN29" s="202"/>
      <c r="EO29" s="202"/>
      <c r="EP29" s="202"/>
      <c r="EQ29" s="202"/>
      <c r="ER29" s="202"/>
      <c r="ES29" s="202"/>
      <c r="ET29" s="202"/>
      <c r="EU29" s="202"/>
      <c r="EV29" s="202"/>
      <c r="EW29" s="202"/>
      <c r="EX29" s="202"/>
      <c r="EY29" s="202"/>
      <c r="EZ29" s="202"/>
      <c r="FA29" s="202"/>
      <c r="FB29" s="202"/>
      <c r="FC29" s="202"/>
      <c r="FD29" s="202"/>
      <c r="FE29" s="202"/>
      <c r="FF29" s="202"/>
      <c r="FG29" s="202"/>
      <c r="FH29" s="202"/>
      <c r="FI29" s="202"/>
      <c r="FJ29" s="202"/>
      <c r="FK29" s="202"/>
      <c r="FL29" s="202"/>
    </row>
    <row r="30" s="187" customFormat="1" ht="22.5" customHeight="1" spans="1:168">
      <c r="A30" s="209" t="s">
        <v>318</v>
      </c>
      <c r="B30" s="210" t="s">
        <v>319</v>
      </c>
      <c r="C30" s="211">
        <v>71</v>
      </c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2"/>
      <c r="DG30" s="202"/>
      <c r="DH30" s="202"/>
      <c r="DI30" s="202"/>
      <c r="DJ30" s="202"/>
      <c r="DK30" s="202"/>
      <c r="DL30" s="202"/>
      <c r="DM30" s="202"/>
      <c r="DN30" s="202"/>
      <c r="DO30" s="202"/>
      <c r="DP30" s="202"/>
      <c r="DQ30" s="202"/>
      <c r="DR30" s="202"/>
      <c r="DS30" s="202"/>
      <c r="DT30" s="202"/>
      <c r="DU30" s="202"/>
      <c r="DV30" s="202"/>
      <c r="DW30" s="202"/>
      <c r="DX30" s="202"/>
      <c r="DY30" s="202"/>
      <c r="DZ30" s="202"/>
      <c r="EA30" s="202"/>
      <c r="EB30" s="202"/>
      <c r="EC30" s="202"/>
      <c r="ED30" s="202"/>
      <c r="EE30" s="202"/>
      <c r="EF30" s="202"/>
      <c r="EG30" s="202"/>
      <c r="EH30" s="202"/>
      <c r="EI30" s="202"/>
      <c r="EJ30" s="202"/>
      <c r="EK30" s="202"/>
      <c r="EL30" s="202"/>
      <c r="EM30" s="202"/>
      <c r="EN30" s="202"/>
      <c r="EO30" s="202"/>
      <c r="EP30" s="202"/>
      <c r="EQ30" s="202"/>
      <c r="ER30" s="202"/>
      <c r="ES30" s="202"/>
      <c r="ET30" s="202"/>
      <c r="EU30" s="202"/>
      <c r="EV30" s="202"/>
      <c r="EW30" s="202"/>
      <c r="EX30" s="202"/>
      <c r="EY30" s="202"/>
      <c r="EZ30" s="202"/>
      <c r="FA30" s="202"/>
      <c r="FB30" s="202"/>
      <c r="FC30" s="202"/>
      <c r="FD30" s="202"/>
      <c r="FE30" s="202"/>
      <c r="FF30" s="202"/>
      <c r="FG30" s="202"/>
      <c r="FH30" s="202"/>
      <c r="FI30" s="202"/>
      <c r="FJ30" s="202"/>
      <c r="FK30" s="202"/>
      <c r="FL30" s="202"/>
    </row>
    <row r="31" s="188" customFormat="1" ht="22.5" customHeight="1" spans="1:168">
      <c r="A31" s="212" t="s">
        <v>320</v>
      </c>
      <c r="B31" s="213" t="s">
        <v>321</v>
      </c>
      <c r="C31" s="211">
        <v>260</v>
      </c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4"/>
      <c r="DE31" s="214"/>
      <c r="DF31" s="214"/>
      <c r="DG31" s="214"/>
      <c r="DH31" s="214"/>
      <c r="DI31" s="214"/>
      <c r="DJ31" s="214"/>
      <c r="DK31" s="214"/>
      <c r="DL31" s="214"/>
      <c r="DM31" s="214"/>
      <c r="DN31" s="214"/>
      <c r="DO31" s="214"/>
      <c r="DP31" s="214"/>
      <c r="DQ31" s="214"/>
      <c r="DR31" s="214"/>
      <c r="DS31" s="214"/>
      <c r="DT31" s="214"/>
      <c r="DU31" s="214"/>
      <c r="DV31" s="214"/>
      <c r="DW31" s="214"/>
      <c r="DX31" s="214"/>
      <c r="DY31" s="214"/>
      <c r="DZ31" s="214"/>
      <c r="EA31" s="214"/>
      <c r="EB31" s="214"/>
      <c r="EC31" s="214"/>
      <c r="ED31" s="214"/>
      <c r="EE31" s="214"/>
      <c r="EF31" s="214"/>
      <c r="EG31" s="214"/>
      <c r="EH31" s="214"/>
      <c r="EI31" s="214"/>
      <c r="EJ31" s="214"/>
      <c r="EK31" s="214"/>
      <c r="EL31" s="214"/>
      <c r="EM31" s="214"/>
      <c r="EN31" s="214"/>
      <c r="EO31" s="214"/>
      <c r="EP31" s="214"/>
      <c r="EQ31" s="214"/>
      <c r="ER31" s="214"/>
      <c r="ES31" s="214"/>
      <c r="ET31" s="214"/>
      <c r="EU31" s="214"/>
      <c r="EV31" s="214"/>
      <c r="EW31" s="214"/>
      <c r="EX31" s="214"/>
      <c r="EY31" s="214"/>
      <c r="EZ31" s="214"/>
      <c r="FA31" s="214"/>
      <c r="FB31" s="214"/>
      <c r="FC31" s="214"/>
      <c r="FD31" s="214"/>
      <c r="FE31" s="214"/>
      <c r="FF31" s="214"/>
      <c r="FG31" s="214"/>
      <c r="FH31" s="214"/>
      <c r="FI31" s="214"/>
      <c r="FJ31" s="214"/>
      <c r="FK31" s="214"/>
      <c r="FL31" s="214"/>
    </row>
    <row r="32" s="187" customFormat="1" ht="22.5" customHeight="1" spans="1:168">
      <c r="A32" s="212" t="s">
        <v>322</v>
      </c>
      <c r="B32" s="213" t="s">
        <v>323</v>
      </c>
      <c r="C32" s="211">
        <v>14</v>
      </c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2"/>
      <c r="DG32" s="202"/>
      <c r="DH32" s="202"/>
      <c r="DI32" s="202"/>
      <c r="DJ32" s="202"/>
      <c r="DK32" s="202"/>
      <c r="DL32" s="202"/>
      <c r="DM32" s="202"/>
      <c r="DN32" s="202"/>
      <c r="DO32" s="202"/>
      <c r="DP32" s="202"/>
      <c r="DQ32" s="202"/>
      <c r="DR32" s="202"/>
      <c r="DS32" s="202"/>
      <c r="DT32" s="202"/>
      <c r="DU32" s="202"/>
      <c r="DV32" s="202"/>
      <c r="DW32" s="202"/>
      <c r="DX32" s="202"/>
      <c r="DY32" s="202"/>
      <c r="DZ32" s="202"/>
      <c r="EA32" s="202"/>
      <c r="EB32" s="202"/>
      <c r="EC32" s="202"/>
      <c r="ED32" s="202"/>
      <c r="EE32" s="202"/>
      <c r="EF32" s="202"/>
      <c r="EG32" s="202"/>
      <c r="EH32" s="202"/>
      <c r="EI32" s="202"/>
      <c r="EJ32" s="202"/>
      <c r="EK32" s="202"/>
      <c r="EL32" s="202"/>
      <c r="EM32" s="202"/>
      <c r="EN32" s="202"/>
      <c r="EO32" s="202"/>
      <c r="EP32" s="202"/>
      <c r="EQ32" s="202"/>
      <c r="ER32" s="202"/>
      <c r="ES32" s="202"/>
      <c r="ET32" s="202"/>
      <c r="EU32" s="202"/>
      <c r="EV32" s="202"/>
      <c r="EW32" s="202"/>
      <c r="EX32" s="202"/>
      <c r="EY32" s="202"/>
      <c r="EZ32" s="202"/>
      <c r="FA32" s="202"/>
      <c r="FB32" s="202"/>
      <c r="FC32" s="202"/>
      <c r="FD32" s="202"/>
      <c r="FE32" s="202"/>
      <c r="FF32" s="202"/>
      <c r="FG32" s="202"/>
      <c r="FH32" s="202"/>
      <c r="FI32" s="202"/>
      <c r="FJ32" s="202"/>
      <c r="FK32" s="202"/>
      <c r="FL32" s="202"/>
    </row>
    <row r="33" s="187" customFormat="1" ht="22.5" customHeight="1" spans="1:168">
      <c r="A33" s="206" t="s">
        <v>324</v>
      </c>
      <c r="B33" s="207" t="s">
        <v>325</v>
      </c>
      <c r="C33" s="208">
        <v>3136</v>
      </c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2"/>
      <c r="DG33" s="202"/>
      <c r="DH33" s="202"/>
      <c r="DI33" s="202"/>
      <c r="DJ33" s="202"/>
      <c r="DK33" s="202"/>
      <c r="DL33" s="202"/>
      <c r="DM33" s="202"/>
      <c r="DN33" s="202"/>
      <c r="DO33" s="202"/>
      <c r="DP33" s="202"/>
      <c r="DQ33" s="202"/>
      <c r="DR33" s="202"/>
      <c r="DS33" s="202"/>
      <c r="DT33" s="202"/>
      <c r="DU33" s="202"/>
      <c r="DV33" s="202"/>
      <c r="DW33" s="202"/>
      <c r="DX33" s="202"/>
      <c r="DY33" s="202"/>
      <c r="DZ33" s="202"/>
      <c r="EA33" s="202"/>
      <c r="EB33" s="202"/>
      <c r="EC33" s="202"/>
      <c r="ED33" s="202"/>
      <c r="EE33" s="202"/>
      <c r="EF33" s="202"/>
      <c r="EG33" s="202"/>
      <c r="EH33" s="202"/>
      <c r="EI33" s="202"/>
      <c r="EJ33" s="202"/>
      <c r="EK33" s="202"/>
      <c r="EL33" s="202"/>
      <c r="EM33" s="202"/>
      <c r="EN33" s="202"/>
      <c r="EO33" s="202"/>
      <c r="EP33" s="202"/>
      <c r="EQ33" s="202"/>
      <c r="ER33" s="202"/>
      <c r="ES33" s="202"/>
      <c r="ET33" s="202"/>
      <c r="EU33" s="202"/>
      <c r="EV33" s="202"/>
      <c r="EW33" s="202"/>
      <c r="EX33" s="202"/>
      <c r="EY33" s="202"/>
      <c r="EZ33" s="202"/>
      <c r="FA33" s="202"/>
      <c r="FB33" s="202"/>
      <c r="FC33" s="202"/>
      <c r="FD33" s="202"/>
      <c r="FE33" s="202"/>
      <c r="FF33" s="202"/>
      <c r="FG33" s="202"/>
      <c r="FH33" s="202"/>
      <c r="FI33" s="202"/>
      <c r="FJ33" s="202"/>
      <c r="FK33" s="202"/>
      <c r="FL33" s="202"/>
    </row>
    <row r="34" s="187" customFormat="1" ht="22.5" customHeight="1" spans="1:168">
      <c r="A34" s="212" t="s">
        <v>326</v>
      </c>
      <c r="B34" s="213" t="s">
        <v>282</v>
      </c>
      <c r="C34" s="211">
        <v>3136</v>
      </c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2"/>
      <c r="DG34" s="202"/>
      <c r="DH34" s="202"/>
      <c r="DI34" s="202"/>
      <c r="DJ34" s="202"/>
      <c r="DK34" s="202"/>
      <c r="DL34" s="202"/>
      <c r="DM34" s="202"/>
      <c r="DN34" s="202"/>
      <c r="DO34" s="202"/>
      <c r="DP34" s="202"/>
      <c r="DQ34" s="202"/>
      <c r="DR34" s="202"/>
      <c r="DS34" s="202"/>
      <c r="DT34" s="202"/>
      <c r="DU34" s="202"/>
      <c r="DV34" s="202"/>
      <c r="DW34" s="202"/>
      <c r="DX34" s="202"/>
      <c r="DY34" s="202"/>
      <c r="DZ34" s="202"/>
      <c r="EA34" s="202"/>
      <c r="EB34" s="202"/>
      <c r="EC34" s="202"/>
      <c r="ED34" s="202"/>
      <c r="EE34" s="202"/>
      <c r="EF34" s="202"/>
      <c r="EG34" s="202"/>
      <c r="EH34" s="202"/>
      <c r="EI34" s="202"/>
      <c r="EJ34" s="202"/>
      <c r="EK34" s="202"/>
      <c r="EL34" s="202"/>
      <c r="EM34" s="202"/>
      <c r="EN34" s="202"/>
      <c r="EO34" s="202"/>
      <c r="EP34" s="202"/>
      <c r="EQ34" s="202"/>
      <c r="ER34" s="202"/>
      <c r="ES34" s="202"/>
      <c r="ET34" s="202"/>
      <c r="EU34" s="202"/>
      <c r="EV34" s="202"/>
      <c r="EW34" s="202"/>
      <c r="EX34" s="202"/>
      <c r="EY34" s="202"/>
      <c r="EZ34" s="202"/>
      <c r="FA34" s="202"/>
      <c r="FB34" s="202"/>
      <c r="FC34" s="202"/>
      <c r="FD34" s="202"/>
      <c r="FE34" s="202"/>
      <c r="FF34" s="202"/>
      <c r="FG34" s="202"/>
      <c r="FH34" s="202"/>
      <c r="FI34" s="202"/>
      <c r="FJ34" s="202"/>
      <c r="FK34" s="202"/>
      <c r="FL34" s="202"/>
    </row>
    <row r="35" s="187" customFormat="1" ht="22.5" customHeight="1" spans="1:168">
      <c r="A35" s="206" t="s">
        <v>327</v>
      </c>
      <c r="B35" s="207" t="s">
        <v>328</v>
      </c>
      <c r="C35" s="208">
        <v>409</v>
      </c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2"/>
      <c r="DG35" s="202"/>
      <c r="DH35" s="202"/>
      <c r="DI35" s="202"/>
      <c r="DJ35" s="202"/>
      <c r="DK35" s="202"/>
      <c r="DL35" s="202"/>
      <c r="DM35" s="202"/>
      <c r="DN35" s="202"/>
      <c r="DO35" s="202"/>
      <c r="DP35" s="202"/>
      <c r="DQ35" s="202"/>
      <c r="DR35" s="202"/>
      <c r="DS35" s="202"/>
      <c r="DT35" s="202"/>
      <c r="DU35" s="202"/>
      <c r="DV35" s="202"/>
      <c r="DW35" s="202"/>
      <c r="DX35" s="202"/>
      <c r="DY35" s="202"/>
      <c r="DZ35" s="202"/>
      <c r="EA35" s="202"/>
      <c r="EB35" s="202"/>
      <c r="EC35" s="202"/>
      <c r="ED35" s="202"/>
      <c r="EE35" s="202"/>
      <c r="EF35" s="202"/>
      <c r="EG35" s="202"/>
      <c r="EH35" s="202"/>
      <c r="EI35" s="202"/>
      <c r="EJ35" s="202"/>
      <c r="EK35" s="202"/>
      <c r="EL35" s="202"/>
      <c r="EM35" s="202"/>
      <c r="EN35" s="202"/>
      <c r="EO35" s="202"/>
      <c r="EP35" s="202"/>
      <c r="EQ35" s="202"/>
      <c r="ER35" s="202"/>
      <c r="ES35" s="202"/>
      <c r="ET35" s="202"/>
      <c r="EU35" s="202"/>
      <c r="EV35" s="202"/>
      <c r="EW35" s="202"/>
      <c r="EX35" s="202"/>
      <c r="EY35" s="202"/>
      <c r="EZ35" s="202"/>
      <c r="FA35" s="202"/>
      <c r="FB35" s="202"/>
      <c r="FC35" s="202"/>
      <c r="FD35" s="202"/>
      <c r="FE35" s="202"/>
      <c r="FF35" s="202"/>
      <c r="FG35" s="202"/>
      <c r="FH35" s="202"/>
      <c r="FI35" s="202"/>
      <c r="FJ35" s="202"/>
      <c r="FK35" s="202"/>
      <c r="FL35" s="202"/>
    </row>
    <row r="36" s="187" customFormat="1" ht="22.5" customHeight="1" spans="1:168">
      <c r="A36" s="209" t="s">
        <v>329</v>
      </c>
      <c r="B36" s="210" t="s">
        <v>282</v>
      </c>
      <c r="C36" s="211">
        <v>278</v>
      </c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2"/>
      <c r="DH36" s="202"/>
      <c r="DI36" s="202"/>
      <c r="DJ36" s="202"/>
      <c r="DK36" s="202"/>
      <c r="DL36" s="202"/>
      <c r="DM36" s="202"/>
      <c r="DN36" s="202"/>
      <c r="DO36" s="202"/>
      <c r="DP36" s="202"/>
      <c r="DQ36" s="202"/>
      <c r="DR36" s="202"/>
      <c r="DS36" s="202"/>
      <c r="DT36" s="202"/>
      <c r="DU36" s="202"/>
      <c r="DV36" s="202"/>
      <c r="DW36" s="202"/>
      <c r="DX36" s="202"/>
      <c r="DY36" s="202"/>
      <c r="DZ36" s="202"/>
      <c r="EA36" s="202"/>
      <c r="EB36" s="202"/>
      <c r="EC36" s="202"/>
      <c r="ED36" s="202"/>
      <c r="EE36" s="202"/>
      <c r="EF36" s="202"/>
      <c r="EG36" s="202"/>
      <c r="EH36" s="202"/>
      <c r="EI36" s="202"/>
      <c r="EJ36" s="202"/>
      <c r="EK36" s="202"/>
      <c r="EL36" s="202"/>
      <c r="EM36" s="202"/>
      <c r="EN36" s="202"/>
      <c r="EO36" s="202"/>
      <c r="EP36" s="202"/>
      <c r="EQ36" s="202"/>
      <c r="ER36" s="202"/>
      <c r="ES36" s="202"/>
      <c r="ET36" s="202"/>
      <c r="EU36" s="202"/>
      <c r="EV36" s="202"/>
      <c r="EW36" s="202"/>
      <c r="EX36" s="202"/>
      <c r="EY36" s="202"/>
      <c r="EZ36" s="202"/>
      <c r="FA36" s="202"/>
      <c r="FB36" s="202"/>
      <c r="FC36" s="202"/>
      <c r="FD36" s="202"/>
      <c r="FE36" s="202"/>
      <c r="FF36" s="202"/>
      <c r="FG36" s="202"/>
      <c r="FH36" s="202"/>
      <c r="FI36" s="202"/>
      <c r="FJ36" s="202"/>
      <c r="FK36" s="202"/>
      <c r="FL36" s="202"/>
    </row>
    <row r="37" s="187" customFormat="1" ht="22.5" customHeight="1" spans="1:168">
      <c r="A37" s="209" t="s">
        <v>330</v>
      </c>
      <c r="B37" s="210" t="s">
        <v>331</v>
      </c>
      <c r="C37" s="211">
        <v>131</v>
      </c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2"/>
      <c r="DH37" s="202"/>
      <c r="DI37" s="202"/>
      <c r="DJ37" s="202"/>
      <c r="DK37" s="202"/>
      <c r="DL37" s="202"/>
      <c r="DM37" s="202"/>
      <c r="DN37" s="202"/>
      <c r="DO37" s="202"/>
      <c r="DP37" s="202"/>
      <c r="DQ37" s="202"/>
      <c r="DR37" s="202"/>
      <c r="DS37" s="202"/>
      <c r="DT37" s="202"/>
      <c r="DU37" s="202"/>
      <c r="DV37" s="202"/>
      <c r="DW37" s="202"/>
      <c r="DX37" s="202"/>
      <c r="DY37" s="202"/>
      <c r="DZ37" s="202"/>
      <c r="EA37" s="202"/>
      <c r="EB37" s="202"/>
      <c r="EC37" s="202"/>
      <c r="ED37" s="202"/>
      <c r="EE37" s="202"/>
      <c r="EF37" s="202"/>
      <c r="EG37" s="202"/>
      <c r="EH37" s="202"/>
      <c r="EI37" s="202"/>
      <c r="EJ37" s="202"/>
      <c r="EK37" s="202"/>
      <c r="EL37" s="202"/>
      <c r="EM37" s="202"/>
      <c r="EN37" s="202"/>
      <c r="EO37" s="202"/>
      <c r="EP37" s="202"/>
      <c r="EQ37" s="202"/>
      <c r="ER37" s="202"/>
      <c r="ES37" s="202"/>
      <c r="ET37" s="202"/>
      <c r="EU37" s="202"/>
      <c r="EV37" s="202"/>
      <c r="EW37" s="202"/>
      <c r="EX37" s="202"/>
      <c r="EY37" s="202"/>
      <c r="EZ37" s="202"/>
      <c r="FA37" s="202"/>
      <c r="FB37" s="202"/>
      <c r="FC37" s="202"/>
      <c r="FD37" s="202"/>
      <c r="FE37" s="202"/>
      <c r="FF37" s="202"/>
      <c r="FG37" s="202"/>
      <c r="FH37" s="202"/>
      <c r="FI37" s="202"/>
      <c r="FJ37" s="202"/>
      <c r="FK37" s="202"/>
      <c r="FL37" s="202"/>
    </row>
    <row r="38" s="187" customFormat="1" ht="22.5" customHeight="1" spans="1:168">
      <c r="A38" s="206" t="s">
        <v>332</v>
      </c>
      <c r="B38" s="207" t="s">
        <v>333</v>
      </c>
      <c r="C38" s="208">
        <v>21</v>
      </c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2"/>
      <c r="DH38" s="202"/>
      <c r="DI38" s="202"/>
      <c r="DJ38" s="202"/>
      <c r="DK38" s="202"/>
      <c r="DL38" s="202"/>
      <c r="DM38" s="202"/>
      <c r="DN38" s="202"/>
      <c r="DO38" s="202"/>
      <c r="DP38" s="202"/>
      <c r="DQ38" s="202"/>
      <c r="DR38" s="202"/>
      <c r="DS38" s="202"/>
      <c r="DT38" s="202"/>
      <c r="DU38" s="202"/>
      <c r="DV38" s="202"/>
      <c r="DW38" s="202"/>
      <c r="DX38" s="202"/>
      <c r="DY38" s="202"/>
      <c r="DZ38" s="202"/>
      <c r="EA38" s="202"/>
      <c r="EB38" s="202"/>
      <c r="EC38" s="202"/>
      <c r="ED38" s="202"/>
      <c r="EE38" s="202"/>
      <c r="EF38" s="202"/>
      <c r="EG38" s="202"/>
      <c r="EH38" s="202"/>
      <c r="EI38" s="202"/>
      <c r="EJ38" s="202"/>
      <c r="EK38" s="202"/>
      <c r="EL38" s="202"/>
      <c r="EM38" s="202"/>
      <c r="EN38" s="202"/>
      <c r="EO38" s="202"/>
      <c r="EP38" s="202"/>
      <c r="EQ38" s="202"/>
      <c r="ER38" s="202"/>
      <c r="ES38" s="202"/>
      <c r="ET38" s="202"/>
      <c r="EU38" s="202"/>
      <c r="EV38" s="202"/>
      <c r="EW38" s="202"/>
      <c r="EX38" s="202"/>
      <c r="EY38" s="202"/>
      <c r="EZ38" s="202"/>
      <c r="FA38" s="202"/>
      <c r="FB38" s="202"/>
      <c r="FC38" s="202"/>
      <c r="FD38" s="202"/>
      <c r="FE38" s="202"/>
      <c r="FF38" s="202"/>
      <c r="FG38" s="202"/>
      <c r="FH38" s="202"/>
      <c r="FI38" s="202"/>
      <c r="FJ38" s="202"/>
      <c r="FK38" s="202"/>
      <c r="FL38" s="202"/>
    </row>
    <row r="39" s="187" customFormat="1" ht="22.5" customHeight="1" spans="1:168">
      <c r="A39" s="209" t="s">
        <v>334</v>
      </c>
      <c r="B39" s="210" t="s">
        <v>282</v>
      </c>
      <c r="C39" s="211">
        <v>21</v>
      </c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2"/>
      <c r="DH39" s="202"/>
      <c r="DI39" s="202"/>
      <c r="DJ39" s="202"/>
      <c r="DK39" s="202"/>
      <c r="DL39" s="202"/>
      <c r="DM39" s="202"/>
      <c r="DN39" s="202"/>
      <c r="DO39" s="202"/>
      <c r="DP39" s="202"/>
      <c r="DQ39" s="202"/>
      <c r="DR39" s="202"/>
      <c r="DS39" s="202"/>
      <c r="DT39" s="202"/>
      <c r="DU39" s="202"/>
      <c r="DV39" s="202"/>
      <c r="DW39" s="202"/>
      <c r="DX39" s="202"/>
      <c r="DY39" s="202"/>
      <c r="DZ39" s="202"/>
      <c r="EA39" s="202"/>
      <c r="EB39" s="202"/>
      <c r="EC39" s="202"/>
      <c r="ED39" s="202"/>
      <c r="EE39" s="202"/>
      <c r="EF39" s="202"/>
      <c r="EG39" s="202"/>
      <c r="EH39" s="202"/>
      <c r="EI39" s="202"/>
      <c r="EJ39" s="202"/>
      <c r="EK39" s="202"/>
      <c r="EL39" s="202"/>
      <c r="EM39" s="202"/>
      <c r="EN39" s="202"/>
      <c r="EO39" s="202"/>
      <c r="EP39" s="202"/>
      <c r="EQ39" s="202"/>
      <c r="ER39" s="202"/>
      <c r="ES39" s="202"/>
      <c r="ET39" s="202"/>
      <c r="EU39" s="202"/>
      <c r="EV39" s="202"/>
      <c r="EW39" s="202"/>
      <c r="EX39" s="202"/>
      <c r="EY39" s="202"/>
      <c r="EZ39" s="202"/>
      <c r="FA39" s="202"/>
      <c r="FB39" s="202"/>
      <c r="FC39" s="202"/>
      <c r="FD39" s="202"/>
      <c r="FE39" s="202"/>
      <c r="FF39" s="202"/>
      <c r="FG39" s="202"/>
      <c r="FH39" s="202"/>
      <c r="FI39" s="202"/>
      <c r="FJ39" s="202"/>
      <c r="FK39" s="202"/>
      <c r="FL39" s="202"/>
    </row>
    <row r="40" s="187" customFormat="1" ht="22.5" customHeight="1" spans="1:168">
      <c r="A40" s="206" t="s">
        <v>335</v>
      </c>
      <c r="B40" s="207" t="s">
        <v>336</v>
      </c>
      <c r="C40" s="208">
        <v>1757</v>
      </c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2"/>
      <c r="DH40" s="202"/>
      <c r="DI40" s="202"/>
      <c r="DJ40" s="202"/>
      <c r="DK40" s="202"/>
      <c r="DL40" s="202"/>
      <c r="DM40" s="202"/>
      <c r="DN40" s="202"/>
      <c r="DO40" s="202"/>
      <c r="DP40" s="202"/>
      <c r="DQ40" s="202"/>
      <c r="DR40" s="202"/>
      <c r="DS40" s="202"/>
      <c r="DT40" s="202"/>
      <c r="DU40" s="202"/>
      <c r="DV40" s="202"/>
      <c r="DW40" s="202"/>
      <c r="DX40" s="202"/>
      <c r="DY40" s="202"/>
      <c r="DZ40" s="202"/>
      <c r="EA40" s="202"/>
      <c r="EB40" s="202"/>
      <c r="EC40" s="202"/>
      <c r="ED40" s="202"/>
      <c r="EE40" s="202"/>
      <c r="EF40" s="202"/>
      <c r="EG40" s="202"/>
      <c r="EH40" s="202"/>
      <c r="EI40" s="202"/>
      <c r="EJ40" s="202"/>
      <c r="EK40" s="202"/>
      <c r="EL40" s="202"/>
      <c r="EM40" s="202"/>
      <c r="EN40" s="202"/>
      <c r="EO40" s="202"/>
      <c r="EP40" s="202"/>
      <c r="EQ40" s="202"/>
      <c r="ER40" s="202"/>
      <c r="ES40" s="202"/>
      <c r="ET40" s="202"/>
      <c r="EU40" s="202"/>
      <c r="EV40" s="202"/>
      <c r="EW40" s="202"/>
      <c r="EX40" s="202"/>
      <c r="EY40" s="202"/>
      <c r="EZ40" s="202"/>
      <c r="FA40" s="202"/>
      <c r="FB40" s="202"/>
      <c r="FC40" s="202"/>
      <c r="FD40" s="202"/>
      <c r="FE40" s="202"/>
      <c r="FF40" s="202"/>
      <c r="FG40" s="202"/>
      <c r="FH40" s="202"/>
      <c r="FI40" s="202"/>
      <c r="FJ40" s="202"/>
      <c r="FK40" s="202"/>
      <c r="FL40" s="202"/>
    </row>
    <row r="41" s="187" customFormat="1" ht="22.5" customHeight="1" spans="1:168">
      <c r="A41" s="209" t="s">
        <v>337</v>
      </c>
      <c r="B41" s="210" t="s">
        <v>282</v>
      </c>
      <c r="C41" s="211">
        <v>1366</v>
      </c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2"/>
      <c r="DH41" s="202"/>
      <c r="DI41" s="202"/>
      <c r="DJ41" s="202"/>
      <c r="DK41" s="202"/>
      <c r="DL41" s="202"/>
      <c r="DM41" s="202"/>
      <c r="DN41" s="202"/>
      <c r="DO41" s="202"/>
      <c r="DP41" s="202"/>
      <c r="DQ41" s="202"/>
      <c r="DR41" s="202"/>
      <c r="DS41" s="202"/>
      <c r="DT41" s="202"/>
      <c r="DU41" s="202"/>
      <c r="DV41" s="202"/>
      <c r="DW41" s="202"/>
      <c r="DX41" s="202"/>
      <c r="DY41" s="202"/>
      <c r="DZ41" s="202"/>
      <c r="EA41" s="202"/>
      <c r="EB41" s="202"/>
      <c r="EC41" s="202"/>
      <c r="ED41" s="202"/>
      <c r="EE41" s="202"/>
      <c r="EF41" s="202"/>
      <c r="EG41" s="202"/>
      <c r="EH41" s="202"/>
      <c r="EI41" s="202"/>
      <c r="EJ41" s="202"/>
      <c r="EK41" s="202"/>
      <c r="EL41" s="202"/>
      <c r="EM41" s="202"/>
      <c r="EN41" s="202"/>
      <c r="EO41" s="202"/>
      <c r="EP41" s="202"/>
      <c r="EQ41" s="202"/>
      <c r="ER41" s="202"/>
      <c r="ES41" s="202"/>
      <c r="ET41" s="202"/>
      <c r="EU41" s="202"/>
      <c r="EV41" s="202"/>
      <c r="EW41" s="202"/>
      <c r="EX41" s="202"/>
      <c r="EY41" s="202"/>
      <c r="EZ41" s="202"/>
      <c r="FA41" s="202"/>
      <c r="FB41" s="202"/>
      <c r="FC41" s="202"/>
      <c r="FD41" s="202"/>
      <c r="FE41" s="202"/>
      <c r="FF41" s="202"/>
      <c r="FG41" s="202"/>
      <c r="FH41" s="202"/>
      <c r="FI41" s="202"/>
      <c r="FJ41" s="202"/>
      <c r="FK41" s="202"/>
      <c r="FL41" s="202"/>
    </row>
    <row r="42" s="187" customFormat="1" ht="22.5" customHeight="1" spans="1:168">
      <c r="A42" s="209" t="s">
        <v>338</v>
      </c>
      <c r="B42" s="210" t="s">
        <v>339</v>
      </c>
      <c r="C42" s="211">
        <v>344</v>
      </c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2"/>
      <c r="DH42" s="202"/>
      <c r="DI42" s="202"/>
      <c r="DJ42" s="202"/>
      <c r="DK42" s="202"/>
      <c r="DL42" s="202"/>
      <c r="DM42" s="202"/>
      <c r="DN42" s="202"/>
      <c r="DO42" s="202"/>
      <c r="DP42" s="202"/>
      <c r="DQ42" s="202"/>
      <c r="DR42" s="202"/>
      <c r="DS42" s="202"/>
      <c r="DT42" s="202"/>
      <c r="DU42" s="202"/>
      <c r="DV42" s="202"/>
      <c r="DW42" s="202"/>
      <c r="DX42" s="202"/>
      <c r="DY42" s="202"/>
      <c r="DZ42" s="202"/>
      <c r="EA42" s="202"/>
      <c r="EB42" s="202"/>
      <c r="EC42" s="202"/>
      <c r="ED42" s="202"/>
      <c r="EE42" s="202"/>
      <c r="EF42" s="202"/>
      <c r="EG42" s="202"/>
      <c r="EH42" s="202"/>
      <c r="EI42" s="202"/>
      <c r="EJ42" s="202"/>
      <c r="EK42" s="202"/>
      <c r="EL42" s="202"/>
      <c r="EM42" s="202"/>
      <c r="EN42" s="202"/>
      <c r="EO42" s="202"/>
      <c r="EP42" s="202"/>
      <c r="EQ42" s="202"/>
      <c r="ER42" s="202"/>
      <c r="ES42" s="202"/>
      <c r="ET42" s="202"/>
      <c r="EU42" s="202"/>
      <c r="EV42" s="202"/>
      <c r="EW42" s="202"/>
      <c r="EX42" s="202"/>
      <c r="EY42" s="202"/>
      <c r="EZ42" s="202"/>
      <c r="FA42" s="202"/>
      <c r="FB42" s="202"/>
      <c r="FC42" s="202"/>
      <c r="FD42" s="202"/>
      <c r="FE42" s="202"/>
      <c r="FF42" s="202"/>
      <c r="FG42" s="202"/>
      <c r="FH42" s="202"/>
      <c r="FI42" s="202"/>
      <c r="FJ42" s="202"/>
      <c r="FK42" s="202"/>
      <c r="FL42" s="202"/>
    </row>
    <row r="43" s="187" customFormat="1" ht="22.5" customHeight="1" spans="1:168">
      <c r="A43" s="215" t="s">
        <v>340</v>
      </c>
      <c r="B43" s="216" t="s">
        <v>321</v>
      </c>
      <c r="C43" s="211">
        <v>47</v>
      </c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2"/>
      <c r="DH43" s="202"/>
      <c r="DI43" s="202"/>
      <c r="DJ43" s="202"/>
      <c r="DK43" s="202"/>
      <c r="DL43" s="202"/>
      <c r="DM43" s="202"/>
      <c r="DN43" s="202"/>
      <c r="DO43" s="202"/>
      <c r="DP43" s="202"/>
      <c r="DQ43" s="202"/>
      <c r="DR43" s="202"/>
      <c r="DS43" s="202"/>
      <c r="DT43" s="202"/>
      <c r="DU43" s="202"/>
      <c r="DV43" s="202"/>
      <c r="DW43" s="202"/>
      <c r="DX43" s="202"/>
      <c r="DY43" s="202"/>
      <c r="DZ43" s="202"/>
      <c r="EA43" s="202"/>
      <c r="EB43" s="202"/>
      <c r="EC43" s="202"/>
      <c r="ED43" s="202"/>
      <c r="EE43" s="202"/>
      <c r="EF43" s="202"/>
      <c r="EG43" s="202"/>
      <c r="EH43" s="202"/>
      <c r="EI43" s="202"/>
      <c r="EJ43" s="202"/>
      <c r="EK43" s="202"/>
      <c r="EL43" s="202"/>
      <c r="EM43" s="202"/>
      <c r="EN43" s="202"/>
      <c r="EO43" s="202"/>
      <c r="EP43" s="202"/>
      <c r="EQ43" s="202"/>
      <c r="ER43" s="202"/>
      <c r="ES43" s="202"/>
      <c r="ET43" s="202"/>
      <c r="EU43" s="202"/>
      <c r="EV43" s="202"/>
      <c r="EW43" s="202"/>
      <c r="EX43" s="202"/>
      <c r="EY43" s="202"/>
      <c r="EZ43" s="202"/>
      <c r="FA43" s="202"/>
      <c r="FB43" s="202"/>
      <c r="FC43" s="202"/>
      <c r="FD43" s="202"/>
      <c r="FE43" s="202"/>
      <c r="FF43" s="202"/>
      <c r="FG43" s="202"/>
      <c r="FH43" s="202"/>
      <c r="FI43" s="202"/>
      <c r="FJ43" s="202"/>
      <c r="FK43" s="202"/>
      <c r="FL43" s="202"/>
    </row>
    <row r="44" s="187" customFormat="1" ht="22.5" customHeight="1" spans="1:168">
      <c r="A44" s="206" t="s">
        <v>341</v>
      </c>
      <c r="B44" s="207" t="s">
        <v>342</v>
      </c>
      <c r="C44" s="208">
        <v>4691</v>
      </c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2"/>
      <c r="DH44" s="202"/>
      <c r="DI44" s="202"/>
      <c r="DJ44" s="202"/>
      <c r="DK44" s="202"/>
      <c r="DL44" s="202"/>
      <c r="DM44" s="202"/>
      <c r="DN44" s="202"/>
      <c r="DO44" s="202"/>
      <c r="DP44" s="202"/>
      <c r="DQ44" s="202"/>
      <c r="DR44" s="202"/>
      <c r="DS44" s="202"/>
      <c r="DT44" s="202"/>
      <c r="DU44" s="202"/>
      <c r="DV44" s="202"/>
      <c r="DW44" s="202"/>
      <c r="DX44" s="202"/>
      <c r="DY44" s="202"/>
      <c r="DZ44" s="202"/>
      <c r="EA44" s="202"/>
      <c r="EB44" s="202"/>
      <c r="EC44" s="202"/>
      <c r="ED44" s="202"/>
      <c r="EE44" s="202"/>
      <c r="EF44" s="202"/>
      <c r="EG44" s="202"/>
      <c r="EH44" s="202"/>
      <c r="EI44" s="202"/>
      <c r="EJ44" s="202"/>
      <c r="EK44" s="202"/>
      <c r="EL44" s="202"/>
      <c r="EM44" s="202"/>
      <c r="EN44" s="202"/>
      <c r="EO44" s="202"/>
      <c r="EP44" s="202"/>
      <c r="EQ44" s="202"/>
      <c r="ER44" s="202"/>
      <c r="ES44" s="202"/>
      <c r="ET44" s="202"/>
      <c r="EU44" s="202"/>
      <c r="EV44" s="202"/>
      <c r="EW44" s="202"/>
      <c r="EX44" s="202"/>
      <c r="EY44" s="202"/>
      <c r="EZ44" s="202"/>
      <c r="FA44" s="202"/>
      <c r="FB44" s="202"/>
      <c r="FC44" s="202"/>
      <c r="FD44" s="202"/>
      <c r="FE44" s="202"/>
      <c r="FF44" s="202"/>
      <c r="FG44" s="202"/>
      <c r="FH44" s="202"/>
      <c r="FI44" s="202"/>
      <c r="FJ44" s="202"/>
      <c r="FK44" s="202"/>
      <c r="FL44" s="202"/>
    </row>
    <row r="45" s="187" customFormat="1" ht="22.5" customHeight="1" spans="1:168">
      <c r="A45" s="209" t="s">
        <v>343</v>
      </c>
      <c r="B45" s="210" t="s">
        <v>282</v>
      </c>
      <c r="C45" s="211">
        <v>802</v>
      </c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2"/>
      <c r="DH45" s="202"/>
      <c r="DI45" s="202"/>
      <c r="DJ45" s="202"/>
      <c r="DK45" s="202"/>
      <c r="DL45" s="202"/>
      <c r="DM45" s="202"/>
      <c r="DN45" s="202"/>
      <c r="DO45" s="202"/>
      <c r="DP45" s="202"/>
      <c r="DQ45" s="202"/>
      <c r="DR45" s="202"/>
      <c r="DS45" s="202"/>
      <c r="DT45" s="202"/>
      <c r="DU45" s="202"/>
      <c r="DV45" s="202"/>
      <c r="DW45" s="202"/>
      <c r="DX45" s="202"/>
      <c r="DY45" s="202"/>
      <c r="DZ45" s="202"/>
      <c r="EA45" s="202"/>
      <c r="EB45" s="202"/>
      <c r="EC45" s="202"/>
      <c r="ED45" s="202"/>
      <c r="EE45" s="202"/>
      <c r="EF45" s="202"/>
      <c r="EG45" s="202"/>
      <c r="EH45" s="202"/>
      <c r="EI45" s="202"/>
      <c r="EJ45" s="202"/>
      <c r="EK45" s="202"/>
      <c r="EL45" s="202"/>
      <c r="EM45" s="202"/>
      <c r="EN45" s="202"/>
      <c r="EO45" s="202"/>
      <c r="EP45" s="202"/>
      <c r="EQ45" s="202"/>
      <c r="ER45" s="202"/>
      <c r="ES45" s="202"/>
      <c r="ET45" s="202"/>
      <c r="EU45" s="202"/>
      <c r="EV45" s="202"/>
      <c r="EW45" s="202"/>
      <c r="EX45" s="202"/>
      <c r="EY45" s="202"/>
      <c r="EZ45" s="202"/>
      <c r="FA45" s="202"/>
      <c r="FB45" s="202"/>
      <c r="FC45" s="202"/>
      <c r="FD45" s="202"/>
      <c r="FE45" s="202"/>
      <c r="FF45" s="202"/>
      <c r="FG45" s="202"/>
      <c r="FH45" s="202"/>
      <c r="FI45" s="202"/>
      <c r="FJ45" s="202"/>
      <c r="FK45" s="202"/>
      <c r="FL45" s="202"/>
    </row>
    <row r="46" s="187" customFormat="1" ht="22.5" customHeight="1" spans="1:168">
      <c r="A46" s="209" t="s">
        <v>344</v>
      </c>
      <c r="B46" s="210" t="s">
        <v>345</v>
      </c>
      <c r="C46" s="211">
        <v>2700</v>
      </c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2"/>
      <c r="DH46" s="202"/>
      <c r="DI46" s="202"/>
      <c r="DJ46" s="202"/>
      <c r="DK46" s="202"/>
      <c r="DL46" s="202"/>
      <c r="DM46" s="202"/>
      <c r="DN46" s="202"/>
      <c r="DO46" s="202"/>
      <c r="DP46" s="202"/>
      <c r="DQ46" s="202"/>
      <c r="DR46" s="202"/>
      <c r="DS46" s="202"/>
      <c r="DT46" s="202"/>
      <c r="DU46" s="202"/>
      <c r="DV46" s="202"/>
      <c r="DW46" s="202"/>
      <c r="DX46" s="202"/>
      <c r="DY46" s="202"/>
      <c r="DZ46" s="202"/>
      <c r="EA46" s="202"/>
      <c r="EB46" s="202"/>
      <c r="EC46" s="202"/>
      <c r="ED46" s="202"/>
      <c r="EE46" s="202"/>
      <c r="EF46" s="202"/>
      <c r="EG46" s="202"/>
      <c r="EH46" s="202"/>
      <c r="EI46" s="202"/>
      <c r="EJ46" s="202"/>
      <c r="EK46" s="202"/>
      <c r="EL46" s="202"/>
      <c r="EM46" s="202"/>
      <c r="EN46" s="202"/>
      <c r="EO46" s="202"/>
      <c r="EP46" s="202"/>
      <c r="EQ46" s="202"/>
      <c r="ER46" s="202"/>
      <c r="ES46" s="202"/>
      <c r="ET46" s="202"/>
      <c r="EU46" s="202"/>
      <c r="EV46" s="202"/>
      <c r="EW46" s="202"/>
      <c r="EX46" s="202"/>
      <c r="EY46" s="202"/>
      <c r="EZ46" s="202"/>
      <c r="FA46" s="202"/>
      <c r="FB46" s="202"/>
      <c r="FC46" s="202"/>
      <c r="FD46" s="202"/>
      <c r="FE46" s="202"/>
      <c r="FF46" s="202"/>
      <c r="FG46" s="202"/>
      <c r="FH46" s="202"/>
      <c r="FI46" s="202"/>
      <c r="FJ46" s="202"/>
      <c r="FK46" s="202"/>
      <c r="FL46" s="202"/>
    </row>
    <row r="47" s="187" customFormat="1" ht="22.5" customHeight="1" spans="1:168">
      <c r="A47" s="215" t="s">
        <v>346</v>
      </c>
      <c r="B47" s="216" t="s">
        <v>321</v>
      </c>
      <c r="C47" s="211">
        <v>1189</v>
      </c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2"/>
      <c r="DH47" s="202"/>
      <c r="DI47" s="202"/>
      <c r="DJ47" s="202"/>
      <c r="DK47" s="202"/>
      <c r="DL47" s="202"/>
      <c r="DM47" s="202"/>
      <c r="DN47" s="202"/>
      <c r="DO47" s="202"/>
      <c r="DP47" s="202"/>
      <c r="DQ47" s="202"/>
      <c r="DR47" s="202"/>
      <c r="DS47" s="202"/>
      <c r="DT47" s="202"/>
      <c r="DU47" s="202"/>
      <c r="DV47" s="202"/>
      <c r="DW47" s="202"/>
      <c r="DX47" s="202"/>
      <c r="DY47" s="202"/>
      <c r="DZ47" s="202"/>
      <c r="EA47" s="202"/>
      <c r="EB47" s="202"/>
      <c r="EC47" s="202"/>
      <c r="ED47" s="202"/>
      <c r="EE47" s="202"/>
      <c r="EF47" s="202"/>
      <c r="EG47" s="202"/>
      <c r="EH47" s="202"/>
      <c r="EI47" s="202"/>
      <c r="EJ47" s="202"/>
      <c r="EK47" s="202"/>
      <c r="EL47" s="202"/>
      <c r="EM47" s="202"/>
      <c r="EN47" s="202"/>
      <c r="EO47" s="202"/>
      <c r="EP47" s="202"/>
      <c r="EQ47" s="202"/>
      <c r="ER47" s="202"/>
      <c r="ES47" s="202"/>
      <c r="ET47" s="202"/>
      <c r="EU47" s="202"/>
      <c r="EV47" s="202"/>
      <c r="EW47" s="202"/>
      <c r="EX47" s="202"/>
      <c r="EY47" s="202"/>
      <c r="EZ47" s="202"/>
      <c r="FA47" s="202"/>
      <c r="FB47" s="202"/>
      <c r="FC47" s="202"/>
      <c r="FD47" s="202"/>
      <c r="FE47" s="202"/>
      <c r="FF47" s="202"/>
      <c r="FG47" s="202"/>
      <c r="FH47" s="202"/>
      <c r="FI47" s="202"/>
      <c r="FJ47" s="202"/>
      <c r="FK47" s="202"/>
      <c r="FL47" s="202"/>
    </row>
    <row r="48" s="187" customFormat="1" ht="22.5" customHeight="1" spans="1:168">
      <c r="A48" s="206" t="s">
        <v>347</v>
      </c>
      <c r="B48" s="207" t="s">
        <v>348</v>
      </c>
      <c r="C48" s="208">
        <v>89</v>
      </c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2"/>
      <c r="DH48" s="202"/>
      <c r="DI48" s="202"/>
      <c r="DJ48" s="202"/>
      <c r="DK48" s="202"/>
      <c r="DL48" s="202"/>
      <c r="DM48" s="202"/>
      <c r="DN48" s="202"/>
      <c r="DO48" s="202"/>
      <c r="DP48" s="202"/>
      <c r="DQ48" s="202"/>
      <c r="DR48" s="202"/>
      <c r="DS48" s="202"/>
      <c r="DT48" s="202"/>
      <c r="DU48" s="202"/>
      <c r="DV48" s="202"/>
      <c r="DW48" s="202"/>
      <c r="DX48" s="202"/>
      <c r="DY48" s="202"/>
      <c r="DZ48" s="202"/>
      <c r="EA48" s="202"/>
      <c r="EB48" s="202"/>
      <c r="EC48" s="202"/>
      <c r="ED48" s="202"/>
      <c r="EE48" s="202"/>
      <c r="EF48" s="202"/>
      <c r="EG48" s="202"/>
      <c r="EH48" s="202"/>
      <c r="EI48" s="202"/>
      <c r="EJ48" s="202"/>
      <c r="EK48" s="202"/>
      <c r="EL48" s="202"/>
      <c r="EM48" s="202"/>
      <c r="EN48" s="202"/>
      <c r="EO48" s="202"/>
      <c r="EP48" s="202"/>
      <c r="EQ48" s="202"/>
      <c r="ER48" s="202"/>
      <c r="ES48" s="202"/>
      <c r="ET48" s="202"/>
      <c r="EU48" s="202"/>
      <c r="EV48" s="202"/>
      <c r="EW48" s="202"/>
      <c r="EX48" s="202"/>
      <c r="EY48" s="202"/>
      <c r="EZ48" s="202"/>
      <c r="FA48" s="202"/>
      <c r="FB48" s="202"/>
      <c r="FC48" s="202"/>
      <c r="FD48" s="202"/>
      <c r="FE48" s="202"/>
      <c r="FF48" s="202"/>
      <c r="FG48" s="202"/>
      <c r="FH48" s="202"/>
      <c r="FI48" s="202"/>
      <c r="FJ48" s="202"/>
      <c r="FK48" s="202"/>
      <c r="FL48" s="202"/>
    </row>
    <row r="49" s="187" customFormat="1" ht="22.5" customHeight="1" spans="1:168">
      <c r="A49" s="215" t="s">
        <v>349</v>
      </c>
      <c r="B49" s="216" t="s">
        <v>350</v>
      </c>
      <c r="C49" s="211">
        <v>89</v>
      </c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2"/>
      <c r="DH49" s="202"/>
      <c r="DI49" s="202"/>
      <c r="DJ49" s="202"/>
      <c r="DK49" s="202"/>
      <c r="DL49" s="202"/>
      <c r="DM49" s="202"/>
      <c r="DN49" s="202"/>
      <c r="DO49" s="202"/>
      <c r="DP49" s="202"/>
      <c r="DQ49" s="202"/>
      <c r="DR49" s="202"/>
      <c r="DS49" s="202"/>
      <c r="DT49" s="202"/>
      <c r="DU49" s="202"/>
      <c r="DV49" s="202"/>
      <c r="DW49" s="202"/>
      <c r="DX49" s="202"/>
      <c r="DY49" s="202"/>
      <c r="DZ49" s="202"/>
      <c r="EA49" s="202"/>
      <c r="EB49" s="202"/>
      <c r="EC49" s="202"/>
      <c r="ED49" s="202"/>
      <c r="EE49" s="202"/>
      <c r="EF49" s="202"/>
      <c r="EG49" s="202"/>
      <c r="EH49" s="202"/>
      <c r="EI49" s="202"/>
      <c r="EJ49" s="202"/>
      <c r="EK49" s="202"/>
      <c r="EL49" s="202"/>
      <c r="EM49" s="202"/>
      <c r="EN49" s="202"/>
      <c r="EO49" s="202"/>
      <c r="EP49" s="202"/>
      <c r="EQ49" s="202"/>
      <c r="ER49" s="202"/>
      <c r="ES49" s="202"/>
      <c r="ET49" s="202"/>
      <c r="EU49" s="202"/>
      <c r="EV49" s="202"/>
      <c r="EW49" s="202"/>
      <c r="EX49" s="202"/>
      <c r="EY49" s="202"/>
      <c r="EZ49" s="202"/>
      <c r="FA49" s="202"/>
      <c r="FB49" s="202"/>
      <c r="FC49" s="202"/>
      <c r="FD49" s="202"/>
      <c r="FE49" s="202"/>
      <c r="FF49" s="202"/>
      <c r="FG49" s="202"/>
      <c r="FH49" s="202"/>
      <c r="FI49" s="202"/>
      <c r="FJ49" s="202"/>
      <c r="FK49" s="202"/>
      <c r="FL49" s="202"/>
    </row>
    <row r="50" s="187" customFormat="1" ht="22.5" customHeight="1" spans="1:168">
      <c r="A50" s="206" t="s">
        <v>351</v>
      </c>
      <c r="B50" s="207" t="s">
        <v>352</v>
      </c>
      <c r="C50" s="208">
        <v>54</v>
      </c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2"/>
      <c r="DH50" s="202"/>
      <c r="DI50" s="202"/>
      <c r="DJ50" s="202"/>
      <c r="DK50" s="202"/>
      <c r="DL50" s="202"/>
      <c r="DM50" s="202"/>
      <c r="DN50" s="202"/>
      <c r="DO50" s="202"/>
      <c r="DP50" s="202"/>
      <c r="DQ50" s="202"/>
      <c r="DR50" s="202"/>
      <c r="DS50" s="202"/>
      <c r="DT50" s="202"/>
      <c r="DU50" s="202"/>
      <c r="DV50" s="202"/>
      <c r="DW50" s="202"/>
      <c r="DX50" s="202"/>
      <c r="DY50" s="202"/>
      <c r="DZ50" s="202"/>
      <c r="EA50" s="202"/>
      <c r="EB50" s="202"/>
      <c r="EC50" s="202"/>
      <c r="ED50" s="202"/>
      <c r="EE50" s="202"/>
      <c r="EF50" s="202"/>
      <c r="EG50" s="202"/>
      <c r="EH50" s="202"/>
      <c r="EI50" s="202"/>
      <c r="EJ50" s="202"/>
      <c r="EK50" s="202"/>
      <c r="EL50" s="202"/>
      <c r="EM50" s="202"/>
      <c r="EN50" s="202"/>
      <c r="EO50" s="202"/>
      <c r="EP50" s="202"/>
      <c r="EQ50" s="202"/>
      <c r="ER50" s="202"/>
      <c r="ES50" s="202"/>
      <c r="ET50" s="202"/>
      <c r="EU50" s="202"/>
      <c r="EV50" s="202"/>
      <c r="EW50" s="202"/>
      <c r="EX50" s="202"/>
      <c r="EY50" s="202"/>
      <c r="EZ50" s="202"/>
      <c r="FA50" s="202"/>
      <c r="FB50" s="202"/>
      <c r="FC50" s="202"/>
      <c r="FD50" s="202"/>
      <c r="FE50" s="202"/>
      <c r="FF50" s="202"/>
      <c r="FG50" s="202"/>
      <c r="FH50" s="202"/>
      <c r="FI50" s="202"/>
      <c r="FJ50" s="202"/>
      <c r="FK50" s="202"/>
      <c r="FL50" s="202"/>
    </row>
    <row r="51" s="187" customFormat="1" ht="22.5" customHeight="1" spans="1:168">
      <c r="A51" s="215" t="s">
        <v>353</v>
      </c>
      <c r="B51" s="216" t="s">
        <v>282</v>
      </c>
      <c r="C51" s="211">
        <v>54</v>
      </c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2"/>
      <c r="DH51" s="202"/>
      <c r="DI51" s="202"/>
      <c r="DJ51" s="202"/>
      <c r="DK51" s="202"/>
      <c r="DL51" s="202"/>
      <c r="DM51" s="202"/>
      <c r="DN51" s="202"/>
      <c r="DO51" s="202"/>
      <c r="DP51" s="202"/>
      <c r="DQ51" s="202"/>
      <c r="DR51" s="202"/>
      <c r="DS51" s="202"/>
      <c r="DT51" s="202"/>
      <c r="DU51" s="202"/>
      <c r="DV51" s="202"/>
      <c r="DW51" s="202"/>
      <c r="DX51" s="202"/>
      <c r="DY51" s="202"/>
      <c r="DZ51" s="202"/>
      <c r="EA51" s="202"/>
      <c r="EB51" s="202"/>
      <c r="EC51" s="202"/>
      <c r="ED51" s="202"/>
      <c r="EE51" s="202"/>
      <c r="EF51" s="202"/>
      <c r="EG51" s="202"/>
      <c r="EH51" s="202"/>
      <c r="EI51" s="202"/>
      <c r="EJ51" s="202"/>
      <c r="EK51" s="202"/>
      <c r="EL51" s="202"/>
      <c r="EM51" s="202"/>
      <c r="EN51" s="202"/>
      <c r="EO51" s="202"/>
      <c r="EP51" s="202"/>
      <c r="EQ51" s="202"/>
      <c r="ER51" s="202"/>
      <c r="ES51" s="202"/>
      <c r="ET51" s="202"/>
      <c r="EU51" s="202"/>
      <c r="EV51" s="202"/>
      <c r="EW51" s="202"/>
      <c r="EX51" s="202"/>
      <c r="EY51" s="202"/>
      <c r="EZ51" s="202"/>
      <c r="FA51" s="202"/>
      <c r="FB51" s="202"/>
      <c r="FC51" s="202"/>
      <c r="FD51" s="202"/>
      <c r="FE51" s="202"/>
      <c r="FF51" s="202"/>
      <c r="FG51" s="202"/>
      <c r="FH51" s="202"/>
      <c r="FI51" s="202"/>
      <c r="FJ51" s="202"/>
      <c r="FK51" s="202"/>
      <c r="FL51" s="202"/>
    </row>
    <row r="52" s="187" customFormat="1" ht="22.5" customHeight="1" spans="1:168">
      <c r="A52" s="206" t="s">
        <v>354</v>
      </c>
      <c r="B52" s="207" t="s">
        <v>355</v>
      </c>
      <c r="C52" s="208">
        <v>367</v>
      </c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2"/>
      <c r="DH52" s="202"/>
      <c r="DI52" s="202"/>
      <c r="DJ52" s="202"/>
      <c r="DK52" s="202"/>
      <c r="DL52" s="202"/>
      <c r="DM52" s="202"/>
      <c r="DN52" s="202"/>
      <c r="DO52" s="202"/>
      <c r="DP52" s="202"/>
      <c r="DQ52" s="202"/>
      <c r="DR52" s="202"/>
      <c r="DS52" s="202"/>
      <c r="DT52" s="202"/>
      <c r="DU52" s="202"/>
      <c r="DV52" s="202"/>
      <c r="DW52" s="202"/>
      <c r="DX52" s="202"/>
      <c r="DY52" s="202"/>
      <c r="DZ52" s="202"/>
      <c r="EA52" s="202"/>
      <c r="EB52" s="202"/>
      <c r="EC52" s="202"/>
      <c r="ED52" s="202"/>
      <c r="EE52" s="202"/>
      <c r="EF52" s="202"/>
      <c r="EG52" s="202"/>
      <c r="EH52" s="202"/>
      <c r="EI52" s="202"/>
      <c r="EJ52" s="202"/>
      <c r="EK52" s="202"/>
      <c r="EL52" s="202"/>
      <c r="EM52" s="202"/>
      <c r="EN52" s="202"/>
      <c r="EO52" s="202"/>
      <c r="EP52" s="202"/>
      <c r="EQ52" s="202"/>
      <c r="ER52" s="202"/>
      <c r="ES52" s="202"/>
      <c r="ET52" s="202"/>
      <c r="EU52" s="202"/>
      <c r="EV52" s="202"/>
      <c r="EW52" s="202"/>
      <c r="EX52" s="202"/>
      <c r="EY52" s="202"/>
      <c r="EZ52" s="202"/>
      <c r="FA52" s="202"/>
      <c r="FB52" s="202"/>
      <c r="FC52" s="202"/>
      <c r="FD52" s="202"/>
      <c r="FE52" s="202"/>
      <c r="FF52" s="202"/>
      <c r="FG52" s="202"/>
      <c r="FH52" s="202"/>
      <c r="FI52" s="202"/>
      <c r="FJ52" s="202"/>
      <c r="FK52" s="202"/>
      <c r="FL52" s="202"/>
    </row>
    <row r="53" s="187" customFormat="1" ht="22.5" customHeight="1" spans="1:168">
      <c r="A53" s="209" t="s">
        <v>356</v>
      </c>
      <c r="B53" s="210" t="s">
        <v>282</v>
      </c>
      <c r="C53" s="211">
        <v>291</v>
      </c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2"/>
      <c r="DH53" s="202"/>
      <c r="DI53" s="202"/>
      <c r="DJ53" s="202"/>
      <c r="DK53" s="202"/>
      <c r="DL53" s="202"/>
      <c r="DM53" s="202"/>
      <c r="DN53" s="202"/>
      <c r="DO53" s="202"/>
      <c r="DP53" s="202"/>
      <c r="DQ53" s="202"/>
      <c r="DR53" s="202"/>
      <c r="DS53" s="202"/>
      <c r="DT53" s="202"/>
      <c r="DU53" s="202"/>
      <c r="DV53" s="202"/>
      <c r="DW53" s="202"/>
      <c r="DX53" s="202"/>
      <c r="DY53" s="202"/>
      <c r="DZ53" s="202"/>
      <c r="EA53" s="202"/>
      <c r="EB53" s="202"/>
      <c r="EC53" s="202"/>
      <c r="ED53" s="202"/>
      <c r="EE53" s="202"/>
      <c r="EF53" s="202"/>
      <c r="EG53" s="202"/>
      <c r="EH53" s="202"/>
      <c r="EI53" s="202"/>
      <c r="EJ53" s="202"/>
      <c r="EK53" s="202"/>
      <c r="EL53" s="202"/>
      <c r="EM53" s="202"/>
      <c r="EN53" s="202"/>
      <c r="EO53" s="202"/>
      <c r="EP53" s="202"/>
      <c r="EQ53" s="202"/>
      <c r="ER53" s="202"/>
      <c r="ES53" s="202"/>
      <c r="ET53" s="202"/>
      <c r="EU53" s="202"/>
      <c r="EV53" s="202"/>
      <c r="EW53" s="202"/>
      <c r="EX53" s="202"/>
      <c r="EY53" s="202"/>
      <c r="EZ53" s="202"/>
      <c r="FA53" s="202"/>
      <c r="FB53" s="202"/>
      <c r="FC53" s="202"/>
      <c r="FD53" s="202"/>
      <c r="FE53" s="202"/>
      <c r="FF53" s="202"/>
      <c r="FG53" s="202"/>
      <c r="FH53" s="202"/>
      <c r="FI53" s="202"/>
      <c r="FJ53" s="202"/>
      <c r="FK53" s="202"/>
      <c r="FL53" s="202"/>
    </row>
    <row r="54" s="187" customFormat="1" ht="22.5" customHeight="1" spans="1:168">
      <c r="A54" s="215" t="s">
        <v>357</v>
      </c>
      <c r="B54" s="216" t="s">
        <v>358</v>
      </c>
      <c r="C54" s="211">
        <v>76</v>
      </c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2"/>
      <c r="DH54" s="202"/>
      <c r="DI54" s="202"/>
      <c r="DJ54" s="202"/>
      <c r="DK54" s="202"/>
      <c r="DL54" s="202"/>
      <c r="DM54" s="202"/>
      <c r="DN54" s="202"/>
      <c r="DO54" s="202"/>
      <c r="DP54" s="202"/>
      <c r="DQ54" s="202"/>
      <c r="DR54" s="202"/>
      <c r="DS54" s="202"/>
      <c r="DT54" s="202"/>
      <c r="DU54" s="202"/>
      <c r="DV54" s="202"/>
      <c r="DW54" s="202"/>
      <c r="DX54" s="202"/>
      <c r="DY54" s="202"/>
      <c r="DZ54" s="202"/>
      <c r="EA54" s="202"/>
      <c r="EB54" s="202"/>
      <c r="EC54" s="202"/>
      <c r="ED54" s="202"/>
      <c r="EE54" s="202"/>
      <c r="EF54" s="202"/>
      <c r="EG54" s="202"/>
      <c r="EH54" s="202"/>
      <c r="EI54" s="202"/>
      <c r="EJ54" s="202"/>
      <c r="EK54" s="202"/>
      <c r="EL54" s="202"/>
      <c r="EM54" s="202"/>
      <c r="EN54" s="202"/>
      <c r="EO54" s="202"/>
      <c r="EP54" s="202"/>
      <c r="EQ54" s="202"/>
      <c r="ER54" s="202"/>
      <c r="ES54" s="202"/>
      <c r="ET54" s="202"/>
      <c r="EU54" s="202"/>
      <c r="EV54" s="202"/>
      <c r="EW54" s="202"/>
      <c r="EX54" s="202"/>
      <c r="EY54" s="202"/>
      <c r="EZ54" s="202"/>
      <c r="FA54" s="202"/>
      <c r="FB54" s="202"/>
      <c r="FC54" s="202"/>
      <c r="FD54" s="202"/>
      <c r="FE54" s="202"/>
      <c r="FF54" s="202"/>
      <c r="FG54" s="202"/>
      <c r="FH54" s="202"/>
      <c r="FI54" s="202"/>
      <c r="FJ54" s="202"/>
      <c r="FK54" s="202"/>
      <c r="FL54" s="202"/>
    </row>
    <row r="55" s="187" customFormat="1" ht="22.5" customHeight="1" spans="1:168">
      <c r="A55" s="206" t="s">
        <v>359</v>
      </c>
      <c r="B55" s="207" t="s">
        <v>360</v>
      </c>
      <c r="C55" s="208">
        <v>1684</v>
      </c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2"/>
      <c r="DH55" s="202"/>
      <c r="DI55" s="202"/>
      <c r="DJ55" s="202"/>
      <c r="DK55" s="202"/>
      <c r="DL55" s="202"/>
      <c r="DM55" s="202"/>
      <c r="DN55" s="202"/>
      <c r="DO55" s="202"/>
      <c r="DP55" s="202"/>
      <c r="DQ55" s="202"/>
      <c r="DR55" s="202"/>
      <c r="DS55" s="202"/>
      <c r="DT55" s="202"/>
      <c r="DU55" s="202"/>
      <c r="DV55" s="202"/>
      <c r="DW55" s="202"/>
      <c r="DX55" s="202"/>
      <c r="DY55" s="202"/>
      <c r="DZ55" s="202"/>
      <c r="EA55" s="202"/>
      <c r="EB55" s="202"/>
      <c r="EC55" s="202"/>
      <c r="ED55" s="202"/>
      <c r="EE55" s="202"/>
      <c r="EF55" s="202"/>
      <c r="EG55" s="202"/>
      <c r="EH55" s="202"/>
      <c r="EI55" s="202"/>
      <c r="EJ55" s="202"/>
      <c r="EK55" s="202"/>
      <c r="EL55" s="202"/>
      <c r="EM55" s="202"/>
      <c r="EN55" s="202"/>
      <c r="EO55" s="202"/>
      <c r="EP55" s="202"/>
      <c r="EQ55" s="202"/>
      <c r="ER55" s="202"/>
      <c r="ES55" s="202"/>
      <c r="ET55" s="202"/>
      <c r="EU55" s="202"/>
      <c r="EV55" s="202"/>
      <c r="EW55" s="202"/>
      <c r="EX55" s="202"/>
      <c r="EY55" s="202"/>
      <c r="EZ55" s="202"/>
      <c r="FA55" s="202"/>
      <c r="FB55" s="202"/>
      <c r="FC55" s="202"/>
      <c r="FD55" s="202"/>
      <c r="FE55" s="202"/>
      <c r="FF55" s="202"/>
      <c r="FG55" s="202"/>
      <c r="FH55" s="202"/>
      <c r="FI55" s="202"/>
      <c r="FJ55" s="202"/>
      <c r="FK55" s="202"/>
      <c r="FL55" s="202"/>
    </row>
    <row r="56" s="187" customFormat="1" ht="22.5" customHeight="1" spans="1:168">
      <c r="A56" s="209" t="s">
        <v>361</v>
      </c>
      <c r="B56" s="210" t="s">
        <v>282</v>
      </c>
      <c r="C56" s="211">
        <v>1268</v>
      </c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2"/>
      <c r="DH56" s="202"/>
      <c r="DI56" s="202"/>
      <c r="DJ56" s="202"/>
      <c r="DK56" s="202"/>
      <c r="DL56" s="202"/>
      <c r="DM56" s="202"/>
      <c r="DN56" s="202"/>
      <c r="DO56" s="202"/>
      <c r="DP56" s="202"/>
      <c r="DQ56" s="202"/>
      <c r="DR56" s="202"/>
      <c r="DS56" s="202"/>
      <c r="DT56" s="202"/>
      <c r="DU56" s="202"/>
      <c r="DV56" s="202"/>
      <c r="DW56" s="202"/>
      <c r="DX56" s="202"/>
      <c r="DY56" s="202"/>
      <c r="DZ56" s="202"/>
      <c r="EA56" s="202"/>
      <c r="EB56" s="202"/>
      <c r="EC56" s="202"/>
      <c r="ED56" s="202"/>
      <c r="EE56" s="202"/>
      <c r="EF56" s="202"/>
      <c r="EG56" s="202"/>
      <c r="EH56" s="202"/>
      <c r="EI56" s="202"/>
      <c r="EJ56" s="202"/>
      <c r="EK56" s="202"/>
      <c r="EL56" s="202"/>
      <c r="EM56" s="202"/>
      <c r="EN56" s="202"/>
      <c r="EO56" s="202"/>
      <c r="EP56" s="202"/>
      <c r="EQ56" s="202"/>
      <c r="ER56" s="202"/>
      <c r="ES56" s="202"/>
      <c r="ET56" s="202"/>
      <c r="EU56" s="202"/>
      <c r="EV56" s="202"/>
      <c r="EW56" s="202"/>
      <c r="EX56" s="202"/>
      <c r="EY56" s="202"/>
      <c r="EZ56" s="202"/>
      <c r="FA56" s="202"/>
      <c r="FB56" s="202"/>
      <c r="FC56" s="202"/>
      <c r="FD56" s="202"/>
      <c r="FE56" s="202"/>
      <c r="FF56" s="202"/>
      <c r="FG56" s="202"/>
      <c r="FH56" s="202"/>
      <c r="FI56" s="202"/>
      <c r="FJ56" s="202"/>
      <c r="FK56" s="202"/>
      <c r="FL56" s="202"/>
    </row>
    <row r="57" s="187" customFormat="1" ht="22.5" customHeight="1" spans="1:168">
      <c r="A57" s="215" t="s">
        <v>362</v>
      </c>
      <c r="B57" s="216" t="s">
        <v>321</v>
      </c>
      <c r="C57" s="211">
        <v>416</v>
      </c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2"/>
      <c r="DH57" s="202"/>
      <c r="DI57" s="202"/>
      <c r="DJ57" s="202"/>
      <c r="DK57" s="202"/>
      <c r="DL57" s="202"/>
      <c r="DM57" s="202"/>
      <c r="DN57" s="202"/>
      <c r="DO57" s="202"/>
      <c r="DP57" s="202"/>
      <c r="DQ57" s="202"/>
      <c r="DR57" s="202"/>
      <c r="DS57" s="202"/>
      <c r="DT57" s="202"/>
      <c r="DU57" s="202"/>
      <c r="DV57" s="202"/>
      <c r="DW57" s="202"/>
      <c r="DX57" s="202"/>
      <c r="DY57" s="202"/>
      <c r="DZ57" s="202"/>
      <c r="EA57" s="202"/>
      <c r="EB57" s="202"/>
      <c r="EC57" s="202"/>
      <c r="ED57" s="202"/>
      <c r="EE57" s="202"/>
      <c r="EF57" s="202"/>
      <c r="EG57" s="202"/>
      <c r="EH57" s="202"/>
      <c r="EI57" s="202"/>
      <c r="EJ57" s="202"/>
      <c r="EK57" s="202"/>
      <c r="EL57" s="202"/>
      <c r="EM57" s="202"/>
      <c r="EN57" s="202"/>
      <c r="EO57" s="202"/>
      <c r="EP57" s="202"/>
      <c r="EQ57" s="202"/>
      <c r="ER57" s="202"/>
      <c r="ES57" s="202"/>
      <c r="ET57" s="202"/>
      <c r="EU57" s="202"/>
      <c r="EV57" s="202"/>
      <c r="EW57" s="202"/>
      <c r="EX57" s="202"/>
      <c r="EY57" s="202"/>
      <c r="EZ57" s="202"/>
      <c r="FA57" s="202"/>
      <c r="FB57" s="202"/>
      <c r="FC57" s="202"/>
      <c r="FD57" s="202"/>
      <c r="FE57" s="202"/>
      <c r="FF57" s="202"/>
      <c r="FG57" s="202"/>
      <c r="FH57" s="202"/>
      <c r="FI57" s="202"/>
      <c r="FJ57" s="202"/>
      <c r="FK57" s="202"/>
      <c r="FL57" s="202"/>
    </row>
    <row r="58" s="187" customFormat="1" ht="22.5" customHeight="1" spans="1:168">
      <c r="A58" s="206" t="s">
        <v>363</v>
      </c>
      <c r="B58" s="207" t="s">
        <v>364</v>
      </c>
      <c r="C58" s="208">
        <v>967</v>
      </c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2"/>
      <c r="DH58" s="202"/>
      <c r="DI58" s="202"/>
      <c r="DJ58" s="202"/>
      <c r="DK58" s="202"/>
      <c r="DL58" s="202"/>
      <c r="DM58" s="202"/>
      <c r="DN58" s="202"/>
      <c r="DO58" s="202"/>
      <c r="DP58" s="202"/>
      <c r="DQ58" s="202"/>
      <c r="DR58" s="202"/>
      <c r="DS58" s="202"/>
      <c r="DT58" s="202"/>
      <c r="DU58" s="202"/>
      <c r="DV58" s="202"/>
      <c r="DW58" s="202"/>
      <c r="DX58" s="202"/>
      <c r="DY58" s="202"/>
      <c r="DZ58" s="202"/>
      <c r="EA58" s="202"/>
      <c r="EB58" s="202"/>
      <c r="EC58" s="202"/>
      <c r="ED58" s="202"/>
      <c r="EE58" s="202"/>
      <c r="EF58" s="202"/>
      <c r="EG58" s="202"/>
      <c r="EH58" s="202"/>
      <c r="EI58" s="202"/>
      <c r="EJ58" s="202"/>
      <c r="EK58" s="202"/>
      <c r="EL58" s="202"/>
      <c r="EM58" s="202"/>
      <c r="EN58" s="202"/>
      <c r="EO58" s="202"/>
      <c r="EP58" s="202"/>
      <c r="EQ58" s="202"/>
      <c r="ER58" s="202"/>
      <c r="ES58" s="202"/>
      <c r="ET58" s="202"/>
      <c r="EU58" s="202"/>
      <c r="EV58" s="202"/>
      <c r="EW58" s="202"/>
      <c r="EX58" s="202"/>
      <c r="EY58" s="202"/>
      <c r="EZ58" s="202"/>
      <c r="FA58" s="202"/>
      <c r="FB58" s="202"/>
      <c r="FC58" s="202"/>
      <c r="FD58" s="202"/>
      <c r="FE58" s="202"/>
      <c r="FF58" s="202"/>
      <c r="FG58" s="202"/>
      <c r="FH58" s="202"/>
      <c r="FI58" s="202"/>
      <c r="FJ58" s="202"/>
      <c r="FK58" s="202"/>
      <c r="FL58" s="202"/>
    </row>
    <row r="59" s="187" customFormat="1" ht="22.5" customHeight="1" spans="1:168">
      <c r="A59" s="209" t="s">
        <v>365</v>
      </c>
      <c r="B59" s="210" t="s">
        <v>282</v>
      </c>
      <c r="C59" s="211">
        <v>831</v>
      </c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2"/>
      <c r="DH59" s="202"/>
      <c r="DI59" s="202"/>
      <c r="DJ59" s="202"/>
      <c r="DK59" s="202"/>
      <c r="DL59" s="202"/>
      <c r="DM59" s="202"/>
      <c r="DN59" s="202"/>
      <c r="DO59" s="202"/>
      <c r="DP59" s="202"/>
      <c r="DQ59" s="202"/>
      <c r="DR59" s="202"/>
      <c r="DS59" s="202"/>
      <c r="DT59" s="202"/>
      <c r="DU59" s="202"/>
      <c r="DV59" s="202"/>
      <c r="DW59" s="202"/>
      <c r="DX59" s="202"/>
      <c r="DY59" s="202"/>
      <c r="DZ59" s="202"/>
      <c r="EA59" s="202"/>
      <c r="EB59" s="202"/>
      <c r="EC59" s="202"/>
      <c r="ED59" s="202"/>
      <c r="EE59" s="202"/>
      <c r="EF59" s="202"/>
      <c r="EG59" s="202"/>
      <c r="EH59" s="202"/>
      <c r="EI59" s="202"/>
      <c r="EJ59" s="202"/>
      <c r="EK59" s="202"/>
      <c r="EL59" s="202"/>
      <c r="EM59" s="202"/>
      <c r="EN59" s="202"/>
      <c r="EO59" s="202"/>
      <c r="EP59" s="202"/>
      <c r="EQ59" s="202"/>
      <c r="ER59" s="202"/>
      <c r="ES59" s="202"/>
      <c r="ET59" s="202"/>
      <c r="EU59" s="202"/>
      <c r="EV59" s="202"/>
      <c r="EW59" s="202"/>
      <c r="EX59" s="202"/>
      <c r="EY59" s="202"/>
      <c r="EZ59" s="202"/>
      <c r="FA59" s="202"/>
      <c r="FB59" s="202"/>
      <c r="FC59" s="202"/>
      <c r="FD59" s="202"/>
      <c r="FE59" s="202"/>
      <c r="FF59" s="202"/>
      <c r="FG59" s="202"/>
      <c r="FH59" s="202"/>
      <c r="FI59" s="202"/>
      <c r="FJ59" s="202"/>
      <c r="FK59" s="202"/>
      <c r="FL59" s="202"/>
    </row>
    <row r="60" s="187" customFormat="1" ht="22.5" customHeight="1" spans="1:168">
      <c r="A60" s="215" t="s">
        <v>366</v>
      </c>
      <c r="B60" s="216" t="s">
        <v>321</v>
      </c>
      <c r="C60" s="211">
        <v>136</v>
      </c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2"/>
      <c r="DH60" s="202"/>
      <c r="DI60" s="202"/>
      <c r="DJ60" s="202"/>
      <c r="DK60" s="202"/>
      <c r="DL60" s="202"/>
      <c r="DM60" s="202"/>
      <c r="DN60" s="202"/>
      <c r="DO60" s="202"/>
      <c r="DP60" s="202"/>
      <c r="DQ60" s="202"/>
      <c r="DR60" s="202"/>
      <c r="DS60" s="202"/>
      <c r="DT60" s="202"/>
      <c r="DU60" s="202"/>
      <c r="DV60" s="202"/>
      <c r="DW60" s="202"/>
      <c r="DX60" s="202"/>
      <c r="DY60" s="202"/>
      <c r="DZ60" s="202"/>
      <c r="EA60" s="202"/>
      <c r="EB60" s="202"/>
      <c r="EC60" s="202"/>
      <c r="ED60" s="202"/>
      <c r="EE60" s="202"/>
      <c r="EF60" s="202"/>
      <c r="EG60" s="202"/>
      <c r="EH60" s="202"/>
      <c r="EI60" s="202"/>
      <c r="EJ60" s="202"/>
      <c r="EK60" s="202"/>
      <c r="EL60" s="202"/>
      <c r="EM60" s="202"/>
      <c r="EN60" s="202"/>
      <c r="EO60" s="202"/>
      <c r="EP60" s="202"/>
      <c r="EQ60" s="202"/>
      <c r="ER60" s="202"/>
      <c r="ES60" s="202"/>
      <c r="ET60" s="202"/>
      <c r="EU60" s="202"/>
      <c r="EV60" s="202"/>
      <c r="EW60" s="202"/>
      <c r="EX60" s="202"/>
      <c r="EY60" s="202"/>
      <c r="EZ60" s="202"/>
      <c r="FA60" s="202"/>
      <c r="FB60" s="202"/>
      <c r="FC60" s="202"/>
      <c r="FD60" s="202"/>
      <c r="FE60" s="202"/>
      <c r="FF60" s="202"/>
      <c r="FG60" s="202"/>
      <c r="FH60" s="202"/>
      <c r="FI60" s="202"/>
      <c r="FJ60" s="202"/>
      <c r="FK60" s="202"/>
      <c r="FL60" s="202"/>
    </row>
    <row r="61" s="187" customFormat="1" ht="22.5" customHeight="1" spans="1:168">
      <c r="A61" s="206" t="s">
        <v>367</v>
      </c>
      <c r="B61" s="207" t="s">
        <v>368</v>
      </c>
      <c r="C61" s="208">
        <v>439</v>
      </c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2"/>
      <c r="DH61" s="202"/>
      <c r="DI61" s="202"/>
      <c r="DJ61" s="202"/>
      <c r="DK61" s="202"/>
      <c r="DL61" s="202"/>
      <c r="DM61" s="202"/>
      <c r="DN61" s="202"/>
      <c r="DO61" s="202"/>
      <c r="DP61" s="202"/>
      <c r="DQ61" s="202"/>
      <c r="DR61" s="202"/>
      <c r="DS61" s="202"/>
      <c r="DT61" s="202"/>
      <c r="DU61" s="202"/>
      <c r="DV61" s="202"/>
      <c r="DW61" s="202"/>
      <c r="DX61" s="202"/>
      <c r="DY61" s="202"/>
      <c r="DZ61" s="202"/>
      <c r="EA61" s="202"/>
      <c r="EB61" s="202"/>
      <c r="EC61" s="202"/>
      <c r="ED61" s="202"/>
      <c r="EE61" s="202"/>
      <c r="EF61" s="202"/>
      <c r="EG61" s="202"/>
      <c r="EH61" s="202"/>
      <c r="EI61" s="202"/>
      <c r="EJ61" s="202"/>
      <c r="EK61" s="202"/>
      <c r="EL61" s="202"/>
      <c r="EM61" s="202"/>
      <c r="EN61" s="202"/>
      <c r="EO61" s="202"/>
      <c r="EP61" s="202"/>
      <c r="EQ61" s="202"/>
      <c r="ER61" s="202"/>
      <c r="ES61" s="202"/>
      <c r="ET61" s="202"/>
      <c r="EU61" s="202"/>
      <c r="EV61" s="202"/>
      <c r="EW61" s="202"/>
      <c r="EX61" s="202"/>
      <c r="EY61" s="202"/>
      <c r="EZ61" s="202"/>
      <c r="FA61" s="202"/>
      <c r="FB61" s="202"/>
      <c r="FC61" s="202"/>
      <c r="FD61" s="202"/>
      <c r="FE61" s="202"/>
      <c r="FF61" s="202"/>
      <c r="FG61" s="202"/>
      <c r="FH61" s="202"/>
      <c r="FI61" s="202"/>
      <c r="FJ61" s="202"/>
      <c r="FK61" s="202"/>
      <c r="FL61" s="202"/>
    </row>
    <row r="62" s="187" customFormat="1" ht="22.5" customHeight="1" spans="1:168">
      <c r="A62" s="209" t="s">
        <v>369</v>
      </c>
      <c r="B62" s="210" t="s">
        <v>282</v>
      </c>
      <c r="C62" s="211">
        <v>174</v>
      </c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2"/>
      <c r="DH62" s="202"/>
      <c r="DI62" s="202"/>
      <c r="DJ62" s="202"/>
      <c r="DK62" s="202"/>
      <c r="DL62" s="202"/>
      <c r="DM62" s="202"/>
      <c r="DN62" s="202"/>
      <c r="DO62" s="202"/>
      <c r="DP62" s="202"/>
      <c r="DQ62" s="202"/>
      <c r="DR62" s="202"/>
      <c r="DS62" s="202"/>
      <c r="DT62" s="202"/>
      <c r="DU62" s="202"/>
      <c r="DV62" s="202"/>
      <c r="DW62" s="202"/>
      <c r="DX62" s="202"/>
      <c r="DY62" s="202"/>
      <c r="DZ62" s="202"/>
      <c r="EA62" s="202"/>
      <c r="EB62" s="202"/>
      <c r="EC62" s="202"/>
      <c r="ED62" s="202"/>
      <c r="EE62" s="202"/>
      <c r="EF62" s="202"/>
      <c r="EG62" s="202"/>
      <c r="EH62" s="202"/>
      <c r="EI62" s="202"/>
      <c r="EJ62" s="202"/>
      <c r="EK62" s="202"/>
      <c r="EL62" s="202"/>
      <c r="EM62" s="202"/>
      <c r="EN62" s="202"/>
      <c r="EO62" s="202"/>
      <c r="EP62" s="202"/>
      <c r="EQ62" s="202"/>
      <c r="ER62" s="202"/>
      <c r="ES62" s="202"/>
      <c r="ET62" s="202"/>
      <c r="EU62" s="202"/>
      <c r="EV62" s="202"/>
      <c r="EW62" s="202"/>
      <c r="EX62" s="202"/>
      <c r="EY62" s="202"/>
      <c r="EZ62" s="202"/>
      <c r="FA62" s="202"/>
      <c r="FB62" s="202"/>
      <c r="FC62" s="202"/>
      <c r="FD62" s="202"/>
      <c r="FE62" s="202"/>
      <c r="FF62" s="202"/>
      <c r="FG62" s="202"/>
      <c r="FH62" s="202"/>
      <c r="FI62" s="202"/>
      <c r="FJ62" s="202"/>
      <c r="FK62" s="202"/>
      <c r="FL62" s="202"/>
    </row>
    <row r="63" s="187" customFormat="1" ht="22.5" customHeight="1" spans="1:168">
      <c r="A63" s="215" t="s">
        <v>370</v>
      </c>
      <c r="B63" s="216" t="s">
        <v>321</v>
      </c>
      <c r="C63" s="211">
        <v>265</v>
      </c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2"/>
      <c r="DH63" s="202"/>
      <c r="DI63" s="202"/>
      <c r="DJ63" s="202"/>
      <c r="DK63" s="202"/>
      <c r="DL63" s="202"/>
      <c r="DM63" s="202"/>
      <c r="DN63" s="202"/>
      <c r="DO63" s="202"/>
      <c r="DP63" s="202"/>
      <c r="DQ63" s="202"/>
      <c r="DR63" s="202"/>
      <c r="DS63" s="202"/>
      <c r="DT63" s="202"/>
      <c r="DU63" s="202"/>
      <c r="DV63" s="202"/>
      <c r="DW63" s="202"/>
      <c r="DX63" s="202"/>
      <c r="DY63" s="202"/>
      <c r="DZ63" s="202"/>
      <c r="EA63" s="202"/>
      <c r="EB63" s="202"/>
      <c r="EC63" s="202"/>
      <c r="ED63" s="202"/>
      <c r="EE63" s="202"/>
      <c r="EF63" s="202"/>
      <c r="EG63" s="202"/>
      <c r="EH63" s="202"/>
      <c r="EI63" s="202"/>
      <c r="EJ63" s="202"/>
      <c r="EK63" s="202"/>
      <c r="EL63" s="202"/>
      <c r="EM63" s="202"/>
      <c r="EN63" s="202"/>
      <c r="EO63" s="202"/>
      <c r="EP63" s="202"/>
      <c r="EQ63" s="202"/>
      <c r="ER63" s="202"/>
      <c r="ES63" s="202"/>
      <c r="ET63" s="202"/>
      <c r="EU63" s="202"/>
      <c r="EV63" s="202"/>
      <c r="EW63" s="202"/>
      <c r="EX63" s="202"/>
      <c r="EY63" s="202"/>
      <c r="EZ63" s="202"/>
      <c r="FA63" s="202"/>
      <c r="FB63" s="202"/>
      <c r="FC63" s="202"/>
      <c r="FD63" s="202"/>
      <c r="FE63" s="202"/>
      <c r="FF63" s="202"/>
      <c r="FG63" s="202"/>
      <c r="FH63" s="202"/>
      <c r="FI63" s="202"/>
      <c r="FJ63" s="202"/>
      <c r="FK63" s="202"/>
      <c r="FL63" s="202"/>
    </row>
    <row r="64" s="187" customFormat="1" ht="22.5" customHeight="1" spans="1:168">
      <c r="A64" s="206" t="s">
        <v>371</v>
      </c>
      <c r="B64" s="207" t="s">
        <v>372</v>
      </c>
      <c r="C64" s="208">
        <v>246</v>
      </c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2"/>
      <c r="DH64" s="202"/>
      <c r="DI64" s="202"/>
      <c r="DJ64" s="202"/>
      <c r="DK64" s="202"/>
      <c r="DL64" s="202"/>
      <c r="DM64" s="202"/>
      <c r="DN64" s="202"/>
      <c r="DO64" s="202"/>
      <c r="DP64" s="202"/>
      <c r="DQ64" s="202"/>
      <c r="DR64" s="202"/>
      <c r="DS64" s="202"/>
      <c r="DT64" s="202"/>
      <c r="DU64" s="202"/>
      <c r="DV64" s="202"/>
      <c r="DW64" s="202"/>
      <c r="DX64" s="202"/>
      <c r="DY64" s="202"/>
      <c r="DZ64" s="202"/>
      <c r="EA64" s="202"/>
      <c r="EB64" s="202"/>
      <c r="EC64" s="202"/>
      <c r="ED64" s="202"/>
      <c r="EE64" s="202"/>
      <c r="EF64" s="202"/>
      <c r="EG64" s="202"/>
      <c r="EH64" s="202"/>
      <c r="EI64" s="202"/>
      <c r="EJ64" s="202"/>
      <c r="EK64" s="202"/>
      <c r="EL64" s="202"/>
      <c r="EM64" s="202"/>
      <c r="EN64" s="202"/>
      <c r="EO64" s="202"/>
      <c r="EP64" s="202"/>
      <c r="EQ64" s="202"/>
      <c r="ER64" s="202"/>
      <c r="ES64" s="202"/>
      <c r="ET64" s="202"/>
      <c r="EU64" s="202"/>
      <c r="EV64" s="202"/>
      <c r="EW64" s="202"/>
      <c r="EX64" s="202"/>
      <c r="EY64" s="202"/>
      <c r="EZ64" s="202"/>
      <c r="FA64" s="202"/>
      <c r="FB64" s="202"/>
      <c r="FC64" s="202"/>
      <c r="FD64" s="202"/>
      <c r="FE64" s="202"/>
      <c r="FF64" s="202"/>
      <c r="FG64" s="202"/>
      <c r="FH64" s="202"/>
      <c r="FI64" s="202"/>
      <c r="FJ64" s="202"/>
      <c r="FK64" s="202"/>
      <c r="FL64" s="202"/>
    </row>
    <row r="65" s="187" customFormat="1" ht="22.5" customHeight="1" spans="1:168">
      <c r="A65" s="215" t="s">
        <v>373</v>
      </c>
      <c r="B65" s="216" t="s">
        <v>282</v>
      </c>
      <c r="C65" s="211">
        <v>246</v>
      </c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2"/>
      <c r="DH65" s="202"/>
      <c r="DI65" s="202"/>
      <c r="DJ65" s="202"/>
      <c r="DK65" s="202"/>
      <c r="DL65" s="202"/>
      <c r="DM65" s="202"/>
      <c r="DN65" s="202"/>
      <c r="DO65" s="202"/>
      <c r="DP65" s="202"/>
      <c r="DQ65" s="202"/>
      <c r="DR65" s="202"/>
      <c r="DS65" s="202"/>
      <c r="DT65" s="202"/>
      <c r="DU65" s="202"/>
      <c r="DV65" s="202"/>
      <c r="DW65" s="202"/>
      <c r="DX65" s="202"/>
      <c r="DY65" s="202"/>
      <c r="DZ65" s="202"/>
      <c r="EA65" s="202"/>
      <c r="EB65" s="202"/>
      <c r="EC65" s="202"/>
      <c r="ED65" s="202"/>
      <c r="EE65" s="202"/>
      <c r="EF65" s="202"/>
      <c r="EG65" s="202"/>
      <c r="EH65" s="202"/>
      <c r="EI65" s="202"/>
      <c r="EJ65" s="202"/>
      <c r="EK65" s="202"/>
      <c r="EL65" s="202"/>
      <c r="EM65" s="202"/>
      <c r="EN65" s="202"/>
      <c r="EO65" s="202"/>
      <c r="EP65" s="202"/>
      <c r="EQ65" s="202"/>
      <c r="ER65" s="202"/>
      <c r="ES65" s="202"/>
      <c r="ET65" s="202"/>
      <c r="EU65" s="202"/>
      <c r="EV65" s="202"/>
      <c r="EW65" s="202"/>
      <c r="EX65" s="202"/>
      <c r="EY65" s="202"/>
      <c r="EZ65" s="202"/>
      <c r="FA65" s="202"/>
      <c r="FB65" s="202"/>
      <c r="FC65" s="202"/>
      <c r="FD65" s="202"/>
      <c r="FE65" s="202"/>
      <c r="FF65" s="202"/>
      <c r="FG65" s="202"/>
      <c r="FH65" s="202"/>
      <c r="FI65" s="202"/>
      <c r="FJ65" s="202"/>
      <c r="FK65" s="202"/>
      <c r="FL65" s="202"/>
    </row>
    <row r="66" s="187" customFormat="1" ht="22.5" customHeight="1" spans="1:168">
      <c r="A66" s="206" t="s">
        <v>374</v>
      </c>
      <c r="B66" s="207" t="s">
        <v>375</v>
      </c>
      <c r="C66" s="208">
        <v>168</v>
      </c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2"/>
      <c r="DG66" s="202"/>
      <c r="DH66" s="202"/>
      <c r="DI66" s="202"/>
      <c r="DJ66" s="202"/>
      <c r="DK66" s="202"/>
      <c r="DL66" s="202"/>
      <c r="DM66" s="202"/>
      <c r="DN66" s="202"/>
      <c r="DO66" s="202"/>
      <c r="DP66" s="202"/>
      <c r="DQ66" s="202"/>
      <c r="DR66" s="202"/>
      <c r="DS66" s="202"/>
      <c r="DT66" s="202"/>
      <c r="DU66" s="202"/>
      <c r="DV66" s="202"/>
      <c r="DW66" s="202"/>
      <c r="DX66" s="202"/>
      <c r="DY66" s="202"/>
      <c r="DZ66" s="202"/>
      <c r="EA66" s="202"/>
      <c r="EB66" s="202"/>
      <c r="EC66" s="202"/>
      <c r="ED66" s="202"/>
      <c r="EE66" s="202"/>
      <c r="EF66" s="202"/>
      <c r="EG66" s="202"/>
      <c r="EH66" s="202"/>
      <c r="EI66" s="202"/>
      <c r="EJ66" s="202"/>
      <c r="EK66" s="202"/>
      <c r="EL66" s="202"/>
      <c r="EM66" s="202"/>
      <c r="EN66" s="202"/>
      <c r="EO66" s="202"/>
      <c r="EP66" s="202"/>
      <c r="EQ66" s="202"/>
      <c r="ER66" s="202"/>
      <c r="ES66" s="202"/>
      <c r="ET66" s="202"/>
      <c r="EU66" s="202"/>
      <c r="EV66" s="202"/>
      <c r="EW66" s="202"/>
      <c r="EX66" s="202"/>
      <c r="EY66" s="202"/>
      <c r="EZ66" s="202"/>
      <c r="FA66" s="202"/>
      <c r="FB66" s="202"/>
      <c r="FC66" s="202"/>
      <c r="FD66" s="202"/>
      <c r="FE66" s="202"/>
      <c r="FF66" s="202"/>
      <c r="FG66" s="202"/>
      <c r="FH66" s="202"/>
      <c r="FI66" s="202"/>
      <c r="FJ66" s="202"/>
      <c r="FK66" s="202"/>
      <c r="FL66" s="202"/>
    </row>
    <row r="67" s="187" customFormat="1" ht="22.5" customHeight="1" spans="1:168">
      <c r="A67" s="215" t="s">
        <v>376</v>
      </c>
      <c r="B67" s="216" t="s">
        <v>282</v>
      </c>
      <c r="C67" s="211">
        <v>168</v>
      </c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2"/>
      <c r="DG67" s="202"/>
      <c r="DH67" s="202"/>
      <c r="DI67" s="202"/>
      <c r="DJ67" s="202"/>
      <c r="DK67" s="202"/>
      <c r="DL67" s="202"/>
      <c r="DM67" s="202"/>
      <c r="DN67" s="202"/>
      <c r="DO67" s="202"/>
      <c r="DP67" s="202"/>
      <c r="DQ67" s="202"/>
      <c r="DR67" s="202"/>
      <c r="DS67" s="202"/>
      <c r="DT67" s="202"/>
      <c r="DU67" s="202"/>
      <c r="DV67" s="202"/>
      <c r="DW67" s="202"/>
      <c r="DX67" s="202"/>
      <c r="DY67" s="202"/>
      <c r="DZ67" s="202"/>
      <c r="EA67" s="202"/>
      <c r="EB67" s="202"/>
      <c r="EC67" s="202"/>
      <c r="ED67" s="202"/>
      <c r="EE67" s="202"/>
      <c r="EF67" s="202"/>
      <c r="EG67" s="202"/>
      <c r="EH67" s="202"/>
      <c r="EI67" s="202"/>
      <c r="EJ67" s="202"/>
      <c r="EK67" s="202"/>
      <c r="EL67" s="202"/>
      <c r="EM67" s="202"/>
      <c r="EN67" s="202"/>
      <c r="EO67" s="202"/>
      <c r="EP67" s="202"/>
      <c r="EQ67" s="202"/>
      <c r="ER67" s="202"/>
      <c r="ES67" s="202"/>
      <c r="ET67" s="202"/>
      <c r="EU67" s="202"/>
      <c r="EV67" s="202"/>
      <c r="EW67" s="202"/>
      <c r="EX67" s="202"/>
      <c r="EY67" s="202"/>
      <c r="EZ67" s="202"/>
      <c r="FA67" s="202"/>
      <c r="FB67" s="202"/>
      <c r="FC67" s="202"/>
      <c r="FD67" s="202"/>
      <c r="FE67" s="202"/>
      <c r="FF67" s="202"/>
      <c r="FG67" s="202"/>
      <c r="FH67" s="202"/>
      <c r="FI67" s="202"/>
      <c r="FJ67" s="202"/>
      <c r="FK67" s="202"/>
      <c r="FL67" s="202"/>
    </row>
    <row r="68" s="187" customFormat="1" ht="22.5" customHeight="1" spans="1:168">
      <c r="A68" s="206" t="s">
        <v>377</v>
      </c>
      <c r="B68" s="207" t="s">
        <v>378</v>
      </c>
      <c r="C68" s="208">
        <v>1472</v>
      </c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2"/>
      <c r="DG68" s="202"/>
      <c r="DH68" s="202"/>
      <c r="DI68" s="202"/>
      <c r="DJ68" s="202"/>
      <c r="DK68" s="202"/>
      <c r="DL68" s="202"/>
      <c r="DM68" s="202"/>
      <c r="DN68" s="202"/>
      <c r="DO68" s="202"/>
      <c r="DP68" s="202"/>
      <c r="DQ68" s="202"/>
      <c r="DR68" s="202"/>
      <c r="DS68" s="202"/>
      <c r="DT68" s="202"/>
      <c r="DU68" s="202"/>
      <c r="DV68" s="202"/>
      <c r="DW68" s="202"/>
      <c r="DX68" s="202"/>
      <c r="DY68" s="202"/>
      <c r="DZ68" s="202"/>
      <c r="EA68" s="202"/>
      <c r="EB68" s="202"/>
      <c r="EC68" s="202"/>
      <c r="ED68" s="202"/>
      <c r="EE68" s="202"/>
      <c r="EF68" s="202"/>
      <c r="EG68" s="202"/>
      <c r="EH68" s="202"/>
      <c r="EI68" s="202"/>
      <c r="EJ68" s="202"/>
      <c r="EK68" s="202"/>
      <c r="EL68" s="202"/>
      <c r="EM68" s="202"/>
      <c r="EN68" s="202"/>
      <c r="EO68" s="202"/>
      <c r="EP68" s="202"/>
      <c r="EQ68" s="202"/>
      <c r="ER68" s="202"/>
      <c r="ES68" s="202"/>
      <c r="ET68" s="202"/>
      <c r="EU68" s="202"/>
      <c r="EV68" s="202"/>
      <c r="EW68" s="202"/>
      <c r="EX68" s="202"/>
      <c r="EY68" s="202"/>
      <c r="EZ68" s="202"/>
      <c r="FA68" s="202"/>
      <c r="FB68" s="202"/>
      <c r="FC68" s="202"/>
      <c r="FD68" s="202"/>
      <c r="FE68" s="202"/>
      <c r="FF68" s="202"/>
      <c r="FG68" s="202"/>
      <c r="FH68" s="202"/>
      <c r="FI68" s="202"/>
      <c r="FJ68" s="202"/>
      <c r="FK68" s="202"/>
      <c r="FL68" s="202"/>
    </row>
    <row r="69" s="187" customFormat="1" ht="22.5" customHeight="1" spans="1:168">
      <c r="A69" s="215" t="s">
        <v>379</v>
      </c>
      <c r="B69" s="216" t="s">
        <v>282</v>
      </c>
      <c r="C69" s="211">
        <v>1390</v>
      </c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2"/>
      <c r="DG69" s="202"/>
      <c r="DH69" s="202"/>
      <c r="DI69" s="202"/>
      <c r="DJ69" s="202"/>
      <c r="DK69" s="202"/>
      <c r="DL69" s="202"/>
      <c r="DM69" s="202"/>
      <c r="DN69" s="202"/>
      <c r="DO69" s="202"/>
      <c r="DP69" s="202"/>
      <c r="DQ69" s="202"/>
      <c r="DR69" s="202"/>
      <c r="DS69" s="202"/>
      <c r="DT69" s="202"/>
      <c r="DU69" s="202"/>
      <c r="DV69" s="202"/>
      <c r="DW69" s="202"/>
      <c r="DX69" s="202"/>
      <c r="DY69" s="202"/>
      <c r="DZ69" s="202"/>
      <c r="EA69" s="202"/>
      <c r="EB69" s="202"/>
      <c r="EC69" s="202"/>
      <c r="ED69" s="202"/>
      <c r="EE69" s="202"/>
      <c r="EF69" s="202"/>
      <c r="EG69" s="202"/>
      <c r="EH69" s="202"/>
      <c r="EI69" s="202"/>
      <c r="EJ69" s="202"/>
      <c r="EK69" s="202"/>
      <c r="EL69" s="202"/>
      <c r="EM69" s="202"/>
      <c r="EN69" s="202"/>
      <c r="EO69" s="202"/>
      <c r="EP69" s="202"/>
      <c r="EQ69" s="202"/>
      <c r="ER69" s="202"/>
      <c r="ES69" s="202"/>
      <c r="ET69" s="202"/>
      <c r="EU69" s="202"/>
      <c r="EV69" s="202"/>
      <c r="EW69" s="202"/>
      <c r="EX69" s="202"/>
      <c r="EY69" s="202"/>
      <c r="EZ69" s="202"/>
      <c r="FA69" s="202"/>
      <c r="FB69" s="202"/>
      <c r="FC69" s="202"/>
      <c r="FD69" s="202"/>
      <c r="FE69" s="202"/>
      <c r="FF69" s="202"/>
      <c r="FG69" s="202"/>
      <c r="FH69" s="202"/>
      <c r="FI69" s="202"/>
      <c r="FJ69" s="202"/>
      <c r="FK69" s="202"/>
      <c r="FL69" s="202"/>
    </row>
    <row r="70" s="187" customFormat="1" ht="22.5" customHeight="1" spans="1:168">
      <c r="A70" s="209" t="s">
        <v>380</v>
      </c>
      <c r="B70" s="210" t="s">
        <v>381</v>
      </c>
      <c r="C70" s="211">
        <v>82</v>
      </c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2"/>
      <c r="DG70" s="202"/>
      <c r="DH70" s="202"/>
      <c r="DI70" s="202"/>
      <c r="DJ70" s="202"/>
      <c r="DK70" s="202"/>
      <c r="DL70" s="202"/>
      <c r="DM70" s="202"/>
      <c r="DN70" s="202"/>
      <c r="DO70" s="202"/>
      <c r="DP70" s="202"/>
      <c r="DQ70" s="202"/>
      <c r="DR70" s="202"/>
      <c r="DS70" s="202"/>
      <c r="DT70" s="202"/>
      <c r="DU70" s="202"/>
      <c r="DV70" s="202"/>
      <c r="DW70" s="202"/>
      <c r="DX70" s="202"/>
      <c r="DY70" s="202"/>
      <c r="DZ70" s="202"/>
      <c r="EA70" s="202"/>
      <c r="EB70" s="202"/>
      <c r="EC70" s="202"/>
      <c r="ED70" s="202"/>
      <c r="EE70" s="202"/>
      <c r="EF70" s="202"/>
      <c r="EG70" s="202"/>
      <c r="EH70" s="202"/>
      <c r="EI70" s="202"/>
      <c r="EJ70" s="202"/>
      <c r="EK70" s="202"/>
      <c r="EL70" s="202"/>
      <c r="EM70" s="202"/>
      <c r="EN70" s="202"/>
      <c r="EO70" s="202"/>
      <c r="EP70" s="202"/>
      <c r="EQ70" s="202"/>
      <c r="ER70" s="202"/>
      <c r="ES70" s="202"/>
      <c r="ET70" s="202"/>
      <c r="EU70" s="202"/>
      <c r="EV70" s="202"/>
      <c r="EW70" s="202"/>
      <c r="EX70" s="202"/>
      <c r="EY70" s="202"/>
      <c r="EZ70" s="202"/>
      <c r="FA70" s="202"/>
      <c r="FB70" s="202"/>
      <c r="FC70" s="202"/>
      <c r="FD70" s="202"/>
      <c r="FE70" s="202"/>
      <c r="FF70" s="202"/>
      <c r="FG70" s="202"/>
      <c r="FH70" s="202"/>
      <c r="FI70" s="202"/>
      <c r="FJ70" s="202"/>
      <c r="FK70" s="202"/>
      <c r="FL70" s="202"/>
    </row>
    <row r="71" s="187" customFormat="1" ht="22.5" customHeight="1" spans="1:168">
      <c r="A71" s="217" t="s">
        <v>382</v>
      </c>
      <c r="B71" s="218" t="s">
        <v>383</v>
      </c>
      <c r="C71" s="208">
        <v>50</v>
      </c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2"/>
      <c r="DG71" s="202"/>
      <c r="DH71" s="202"/>
      <c r="DI71" s="202"/>
      <c r="DJ71" s="202"/>
      <c r="DK71" s="202"/>
      <c r="DL71" s="202"/>
      <c r="DM71" s="202"/>
      <c r="DN71" s="202"/>
      <c r="DO71" s="202"/>
      <c r="DP71" s="202"/>
      <c r="DQ71" s="202"/>
      <c r="DR71" s="202"/>
      <c r="DS71" s="202"/>
      <c r="DT71" s="202"/>
      <c r="DU71" s="202"/>
      <c r="DV71" s="202"/>
      <c r="DW71" s="202"/>
      <c r="DX71" s="202"/>
      <c r="DY71" s="202"/>
      <c r="DZ71" s="202"/>
      <c r="EA71" s="202"/>
      <c r="EB71" s="202"/>
      <c r="EC71" s="202"/>
      <c r="ED71" s="202"/>
      <c r="EE71" s="202"/>
      <c r="EF71" s="202"/>
      <c r="EG71" s="202"/>
      <c r="EH71" s="202"/>
      <c r="EI71" s="202"/>
      <c r="EJ71" s="202"/>
      <c r="EK71" s="202"/>
      <c r="EL71" s="202"/>
      <c r="EM71" s="202"/>
      <c r="EN71" s="202"/>
      <c r="EO71" s="202"/>
      <c r="EP71" s="202"/>
      <c r="EQ71" s="202"/>
      <c r="ER71" s="202"/>
      <c r="ES71" s="202"/>
      <c r="ET71" s="202"/>
      <c r="EU71" s="202"/>
      <c r="EV71" s="202"/>
      <c r="EW71" s="202"/>
      <c r="EX71" s="202"/>
      <c r="EY71" s="202"/>
      <c r="EZ71" s="202"/>
      <c r="FA71" s="202"/>
      <c r="FB71" s="202"/>
      <c r="FC71" s="202"/>
      <c r="FD71" s="202"/>
      <c r="FE71" s="202"/>
      <c r="FF71" s="202"/>
      <c r="FG71" s="202"/>
      <c r="FH71" s="202"/>
      <c r="FI71" s="202"/>
      <c r="FJ71" s="202"/>
      <c r="FK71" s="202"/>
      <c r="FL71" s="202"/>
    </row>
    <row r="72" s="187" customFormat="1" ht="22.5" customHeight="1" spans="1:168">
      <c r="A72" s="209" t="s">
        <v>384</v>
      </c>
      <c r="B72" s="210" t="s">
        <v>383</v>
      </c>
      <c r="C72" s="211">
        <v>50</v>
      </c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2"/>
      <c r="DG72" s="202"/>
      <c r="DH72" s="202"/>
      <c r="DI72" s="202"/>
      <c r="DJ72" s="202"/>
      <c r="DK72" s="202"/>
      <c r="DL72" s="202"/>
      <c r="DM72" s="202"/>
      <c r="DN72" s="202"/>
      <c r="DO72" s="202"/>
      <c r="DP72" s="202"/>
      <c r="DQ72" s="202"/>
      <c r="DR72" s="202"/>
      <c r="DS72" s="202"/>
      <c r="DT72" s="202"/>
      <c r="DU72" s="202"/>
      <c r="DV72" s="202"/>
      <c r="DW72" s="202"/>
      <c r="DX72" s="202"/>
      <c r="DY72" s="202"/>
      <c r="DZ72" s="202"/>
      <c r="EA72" s="202"/>
      <c r="EB72" s="202"/>
      <c r="EC72" s="202"/>
      <c r="ED72" s="202"/>
      <c r="EE72" s="202"/>
      <c r="EF72" s="202"/>
      <c r="EG72" s="202"/>
      <c r="EH72" s="202"/>
      <c r="EI72" s="202"/>
      <c r="EJ72" s="202"/>
      <c r="EK72" s="202"/>
      <c r="EL72" s="202"/>
      <c r="EM72" s="202"/>
      <c r="EN72" s="202"/>
      <c r="EO72" s="202"/>
      <c r="EP72" s="202"/>
      <c r="EQ72" s="202"/>
      <c r="ER72" s="202"/>
      <c r="ES72" s="202"/>
      <c r="ET72" s="202"/>
      <c r="EU72" s="202"/>
      <c r="EV72" s="202"/>
      <c r="EW72" s="202"/>
      <c r="EX72" s="202"/>
      <c r="EY72" s="202"/>
      <c r="EZ72" s="202"/>
      <c r="FA72" s="202"/>
      <c r="FB72" s="202"/>
      <c r="FC72" s="202"/>
      <c r="FD72" s="202"/>
      <c r="FE72" s="202"/>
      <c r="FF72" s="202"/>
      <c r="FG72" s="202"/>
      <c r="FH72" s="202"/>
      <c r="FI72" s="202"/>
      <c r="FJ72" s="202"/>
      <c r="FK72" s="202"/>
      <c r="FL72" s="202"/>
    </row>
    <row r="73" s="187" customFormat="1" ht="22.5" customHeight="1" spans="1:168">
      <c r="A73" s="219" t="s">
        <v>385</v>
      </c>
      <c r="B73" s="220" t="s">
        <v>62</v>
      </c>
      <c r="C73" s="205">
        <v>4729</v>
      </c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2"/>
      <c r="DG73" s="202"/>
      <c r="DH73" s="202"/>
      <c r="DI73" s="202"/>
      <c r="DJ73" s="202"/>
      <c r="DK73" s="202"/>
      <c r="DL73" s="202"/>
      <c r="DM73" s="202"/>
      <c r="DN73" s="202"/>
      <c r="DO73" s="202"/>
      <c r="DP73" s="202"/>
      <c r="DQ73" s="202"/>
      <c r="DR73" s="202"/>
      <c r="DS73" s="202"/>
      <c r="DT73" s="202"/>
      <c r="DU73" s="202"/>
      <c r="DV73" s="202"/>
      <c r="DW73" s="202"/>
      <c r="DX73" s="202"/>
      <c r="DY73" s="202"/>
      <c r="DZ73" s="202"/>
      <c r="EA73" s="202"/>
      <c r="EB73" s="202"/>
      <c r="EC73" s="202"/>
      <c r="ED73" s="202"/>
      <c r="EE73" s="202"/>
      <c r="EF73" s="202"/>
      <c r="EG73" s="202"/>
      <c r="EH73" s="202"/>
      <c r="EI73" s="202"/>
      <c r="EJ73" s="202"/>
      <c r="EK73" s="202"/>
      <c r="EL73" s="202"/>
      <c r="EM73" s="202"/>
      <c r="EN73" s="202"/>
      <c r="EO73" s="202"/>
      <c r="EP73" s="202"/>
      <c r="EQ73" s="202"/>
      <c r="ER73" s="202"/>
      <c r="ES73" s="202"/>
      <c r="ET73" s="202"/>
      <c r="EU73" s="202"/>
      <c r="EV73" s="202"/>
      <c r="EW73" s="202"/>
      <c r="EX73" s="202"/>
      <c r="EY73" s="202"/>
      <c r="EZ73" s="202"/>
      <c r="FA73" s="202"/>
      <c r="FB73" s="202"/>
      <c r="FC73" s="202"/>
      <c r="FD73" s="202"/>
      <c r="FE73" s="202"/>
      <c r="FF73" s="202"/>
      <c r="FG73" s="202"/>
      <c r="FH73" s="202"/>
      <c r="FI73" s="202"/>
      <c r="FJ73" s="202"/>
      <c r="FK73" s="202"/>
      <c r="FL73" s="202"/>
    </row>
    <row r="74" s="187" customFormat="1" ht="22.5" customHeight="1" spans="1:168">
      <c r="A74" s="206" t="s">
        <v>386</v>
      </c>
      <c r="B74" s="207" t="s">
        <v>387</v>
      </c>
      <c r="C74" s="208">
        <v>35</v>
      </c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  <c r="DH74" s="202"/>
      <c r="DI74" s="202"/>
      <c r="DJ74" s="202"/>
      <c r="DK74" s="202"/>
      <c r="DL74" s="202"/>
      <c r="DM74" s="202"/>
      <c r="DN74" s="202"/>
      <c r="DO74" s="202"/>
      <c r="DP74" s="202"/>
      <c r="DQ74" s="202"/>
      <c r="DR74" s="202"/>
      <c r="DS74" s="202"/>
      <c r="DT74" s="202"/>
      <c r="DU74" s="202"/>
      <c r="DV74" s="202"/>
      <c r="DW74" s="202"/>
      <c r="DX74" s="202"/>
      <c r="DY74" s="202"/>
      <c r="DZ74" s="202"/>
      <c r="EA74" s="202"/>
      <c r="EB74" s="202"/>
      <c r="EC74" s="202"/>
      <c r="ED74" s="202"/>
      <c r="EE74" s="202"/>
      <c r="EF74" s="202"/>
      <c r="EG74" s="202"/>
      <c r="EH74" s="202"/>
      <c r="EI74" s="202"/>
      <c r="EJ74" s="202"/>
      <c r="EK74" s="202"/>
      <c r="EL74" s="202"/>
      <c r="EM74" s="202"/>
      <c r="EN74" s="202"/>
      <c r="EO74" s="202"/>
      <c r="EP74" s="202"/>
      <c r="EQ74" s="202"/>
      <c r="ER74" s="202"/>
      <c r="ES74" s="202"/>
      <c r="ET74" s="202"/>
      <c r="EU74" s="202"/>
      <c r="EV74" s="202"/>
      <c r="EW74" s="202"/>
      <c r="EX74" s="202"/>
      <c r="EY74" s="202"/>
      <c r="EZ74" s="202"/>
      <c r="FA74" s="202"/>
      <c r="FB74" s="202"/>
      <c r="FC74" s="202"/>
      <c r="FD74" s="202"/>
      <c r="FE74" s="202"/>
      <c r="FF74" s="202"/>
      <c r="FG74" s="202"/>
      <c r="FH74" s="202"/>
      <c r="FI74" s="202"/>
      <c r="FJ74" s="202"/>
      <c r="FK74" s="202"/>
      <c r="FL74" s="202"/>
    </row>
    <row r="75" s="187" customFormat="1" ht="22.5" customHeight="1" spans="1:168">
      <c r="A75" s="209" t="s">
        <v>388</v>
      </c>
      <c r="B75" s="210" t="s">
        <v>387</v>
      </c>
      <c r="C75" s="211">
        <v>35</v>
      </c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  <c r="DH75" s="202"/>
      <c r="DI75" s="202"/>
      <c r="DJ75" s="202"/>
      <c r="DK75" s="202"/>
      <c r="DL75" s="202"/>
      <c r="DM75" s="202"/>
      <c r="DN75" s="202"/>
      <c r="DO75" s="202"/>
      <c r="DP75" s="202"/>
      <c r="DQ75" s="202"/>
      <c r="DR75" s="202"/>
      <c r="DS75" s="202"/>
      <c r="DT75" s="202"/>
      <c r="DU75" s="202"/>
      <c r="DV75" s="202"/>
      <c r="DW75" s="202"/>
      <c r="DX75" s="202"/>
      <c r="DY75" s="202"/>
      <c r="DZ75" s="202"/>
      <c r="EA75" s="202"/>
      <c r="EB75" s="202"/>
      <c r="EC75" s="202"/>
      <c r="ED75" s="202"/>
      <c r="EE75" s="202"/>
      <c r="EF75" s="202"/>
      <c r="EG75" s="202"/>
      <c r="EH75" s="202"/>
      <c r="EI75" s="202"/>
      <c r="EJ75" s="202"/>
      <c r="EK75" s="202"/>
      <c r="EL75" s="202"/>
      <c r="EM75" s="202"/>
      <c r="EN75" s="202"/>
      <c r="EO75" s="202"/>
      <c r="EP75" s="202"/>
      <c r="EQ75" s="202"/>
      <c r="ER75" s="202"/>
      <c r="ES75" s="202"/>
      <c r="ET75" s="202"/>
      <c r="EU75" s="202"/>
      <c r="EV75" s="202"/>
      <c r="EW75" s="202"/>
      <c r="EX75" s="202"/>
      <c r="EY75" s="202"/>
      <c r="EZ75" s="202"/>
      <c r="FA75" s="202"/>
      <c r="FB75" s="202"/>
      <c r="FC75" s="202"/>
      <c r="FD75" s="202"/>
      <c r="FE75" s="202"/>
      <c r="FF75" s="202"/>
      <c r="FG75" s="202"/>
      <c r="FH75" s="202"/>
      <c r="FI75" s="202"/>
      <c r="FJ75" s="202"/>
      <c r="FK75" s="202"/>
      <c r="FL75" s="202"/>
    </row>
    <row r="76" s="187" customFormat="1" ht="22.5" customHeight="1" spans="1:168">
      <c r="A76" s="206" t="s">
        <v>389</v>
      </c>
      <c r="B76" s="207" t="s">
        <v>390</v>
      </c>
      <c r="C76" s="208">
        <v>3302</v>
      </c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  <c r="DI76" s="202"/>
      <c r="DJ76" s="202"/>
      <c r="DK76" s="202"/>
      <c r="DL76" s="202"/>
      <c r="DM76" s="202"/>
      <c r="DN76" s="202"/>
      <c r="DO76" s="202"/>
      <c r="DP76" s="202"/>
      <c r="DQ76" s="202"/>
      <c r="DR76" s="202"/>
      <c r="DS76" s="202"/>
      <c r="DT76" s="202"/>
      <c r="DU76" s="202"/>
      <c r="DV76" s="202"/>
      <c r="DW76" s="202"/>
      <c r="DX76" s="202"/>
      <c r="DY76" s="202"/>
      <c r="DZ76" s="202"/>
      <c r="EA76" s="202"/>
      <c r="EB76" s="202"/>
      <c r="EC76" s="202"/>
      <c r="ED76" s="202"/>
      <c r="EE76" s="202"/>
      <c r="EF76" s="202"/>
      <c r="EG76" s="202"/>
      <c r="EH76" s="202"/>
      <c r="EI76" s="202"/>
      <c r="EJ76" s="202"/>
      <c r="EK76" s="202"/>
      <c r="EL76" s="202"/>
      <c r="EM76" s="202"/>
      <c r="EN76" s="202"/>
      <c r="EO76" s="202"/>
      <c r="EP76" s="202"/>
      <c r="EQ76" s="202"/>
      <c r="ER76" s="202"/>
      <c r="ES76" s="202"/>
      <c r="ET76" s="202"/>
      <c r="EU76" s="202"/>
      <c r="EV76" s="202"/>
      <c r="EW76" s="202"/>
      <c r="EX76" s="202"/>
      <c r="EY76" s="202"/>
      <c r="EZ76" s="202"/>
      <c r="FA76" s="202"/>
      <c r="FB76" s="202"/>
      <c r="FC76" s="202"/>
      <c r="FD76" s="202"/>
      <c r="FE76" s="202"/>
      <c r="FF76" s="202"/>
      <c r="FG76" s="202"/>
      <c r="FH76" s="202"/>
      <c r="FI76" s="202"/>
      <c r="FJ76" s="202"/>
      <c r="FK76" s="202"/>
      <c r="FL76" s="202"/>
    </row>
    <row r="77" s="187" customFormat="1" ht="22.5" customHeight="1" spans="1:168">
      <c r="A77" s="209" t="s">
        <v>391</v>
      </c>
      <c r="B77" s="210" t="s">
        <v>282</v>
      </c>
      <c r="C77" s="211">
        <v>3302</v>
      </c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  <c r="DI77" s="202"/>
      <c r="DJ77" s="202"/>
      <c r="DK77" s="202"/>
      <c r="DL77" s="202"/>
      <c r="DM77" s="202"/>
      <c r="DN77" s="202"/>
      <c r="DO77" s="202"/>
      <c r="DP77" s="202"/>
      <c r="DQ77" s="202"/>
      <c r="DR77" s="202"/>
      <c r="DS77" s="202"/>
      <c r="DT77" s="202"/>
      <c r="DU77" s="202"/>
      <c r="DV77" s="202"/>
      <c r="DW77" s="202"/>
      <c r="DX77" s="202"/>
      <c r="DY77" s="202"/>
      <c r="DZ77" s="202"/>
      <c r="EA77" s="202"/>
      <c r="EB77" s="202"/>
      <c r="EC77" s="202"/>
      <c r="ED77" s="202"/>
      <c r="EE77" s="202"/>
      <c r="EF77" s="202"/>
      <c r="EG77" s="202"/>
      <c r="EH77" s="202"/>
      <c r="EI77" s="202"/>
      <c r="EJ77" s="202"/>
      <c r="EK77" s="202"/>
      <c r="EL77" s="202"/>
      <c r="EM77" s="202"/>
      <c r="EN77" s="202"/>
      <c r="EO77" s="202"/>
      <c r="EP77" s="202"/>
      <c r="EQ77" s="202"/>
      <c r="ER77" s="202"/>
      <c r="ES77" s="202"/>
      <c r="ET77" s="202"/>
      <c r="EU77" s="202"/>
      <c r="EV77" s="202"/>
      <c r="EW77" s="202"/>
      <c r="EX77" s="202"/>
      <c r="EY77" s="202"/>
      <c r="EZ77" s="202"/>
      <c r="FA77" s="202"/>
      <c r="FB77" s="202"/>
      <c r="FC77" s="202"/>
      <c r="FD77" s="202"/>
      <c r="FE77" s="202"/>
      <c r="FF77" s="202"/>
      <c r="FG77" s="202"/>
      <c r="FH77" s="202"/>
      <c r="FI77" s="202"/>
      <c r="FJ77" s="202"/>
      <c r="FK77" s="202"/>
      <c r="FL77" s="202"/>
    </row>
    <row r="78" s="187" customFormat="1" ht="22.5" customHeight="1" spans="1:168">
      <c r="A78" s="206" t="s">
        <v>392</v>
      </c>
      <c r="B78" s="207" t="s">
        <v>393</v>
      </c>
      <c r="C78" s="208">
        <v>1367</v>
      </c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  <c r="DI78" s="202"/>
      <c r="DJ78" s="202"/>
      <c r="DK78" s="202"/>
      <c r="DL78" s="202"/>
      <c r="DM78" s="202"/>
      <c r="DN78" s="202"/>
      <c r="DO78" s="202"/>
      <c r="DP78" s="202"/>
      <c r="DQ78" s="202"/>
      <c r="DR78" s="202"/>
      <c r="DS78" s="202"/>
      <c r="DT78" s="202"/>
      <c r="DU78" s="202"/>
      <c r="DV78" s="202"/>
      <c r="DW78" s="202"/>
      <c r="DX78" s="202"/>
      <c r="DY78" s="202"/>
      <c r="DZ78" s="202"/>
      <c r="EA78" s="202"/>
      <c r="EB78" s="202"/>
      <c r="EC78" s="202"/>
      <c r="ED78" s="202"/>
      <c r="EE78" s="202"/>
      <c r="EF78" s="202"/>
      <c r="EG78" s="202"/>
      <c r="EH78" s="202"/>
      <c r="EI78" s="202"/>
      <c r="EJ78" s="202"/>
      <c r="EK78" s="202"/>
      <c r="EL78" s="202"/>
      <c r="EM78" s="202"/>
      <c r="EN78" s="202"/>
      <c r="EO78" s="202"/>
      <c r="EP78" s="202"/>
      <c r="EQ78" s="202"/>
      <c r="ER78" s="202"/>
      <c r="ES78" s="202"/>
      <c r="ET78" s="202"/>
      <c r="EU78" s="202"/>
      <c r="EV78" s="202"/>
      <c r="EW78" s="202"/>
      <c r="EX78" s="202"/>
      <c r="EY78" s="202"/>
      <c r="EZ78" s="202"/>
      <c r="FA78" s="202"/>
      <c r="FB78" s="202"/>
      <c r="FC78" s="202"/>
      <c r="FD78" s="202"/>
      <c r="FE78" s="202"/>
      <c r="FF78" s="202"/>
      <c r="FG78" s="202"/>
      <c r="FH78" s="202"/>
      <c r="FI78" s="202"/>
      <c r="FJ78" s="202"/>
      <c r="FK78" s="202"/>
      <c r="FL78" s="202"/>
    </row>
    <row r="79" s="187" customFormat="1" ht="22.5" customHeight="1" spans="1:168">
      <c r="A79" s="209" t="s">
        <v>394</v>
      </c>
      <c r="B79" s="210" t="s">
        <v>282</v>
      </c>
      <c r="C79" s="211">
        <v>1367</v>
      </c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  <c r="DI79" s="202"/>
      <c r="DJ79" s="202"/>
      <c r="DK79" s="202"/>
      <c r="DL79" s="202"/>
      <c r="DM79" s="202"/>
      <c r="DN79" s="202"/>
      <c r="DO79" s="202"/>
      <c r="DP79" s="202"/>
      <c r="DQ79" s="202"/>
      <c r="DR79" s="202"/>
      <c r="DS79" s="202"/>
      <c r="DT79" s="202"/>
      <c r="DU79" s="202"/>
      <c r="DV79" s="202"/>
      <c r="DW79" s="202"/>
      <c r="DX79" s="202"/>
      <c r="DY79" s="202"/>
      <c r="DZ79" s="202"/>
      <c r="EA79" s="202"/>
      <c r="EB79" s="202"/>
      <c r="EC79" s="202"/>
      <c r="ED79" s="202"/>
      <c r="EE79" s="202"/>
      <c r="EF79" s="202"/>
      <c r="EG79" s="202"/>
      <c r="EH79" s="202"/>
      <c r="EI79" s="202"/>
      <c r="EJ79" s="202"/>
      <c r="EK79" s="202"/>
      <c r="EL79" s="202"/>
      <c r="EM79" s="202"/>
      <c r="EN79" s="202"/>
      <c r="EO79" s="202"/>
      <c r="EP79" s="202"/>
      <c r="EQ79" s="202"/>
      <c r="ER79" s="202"/>
      <c r="ES79" s="202"/>
      <c r="ET79" s="202"/>
      <c r="EU79" s="202"/>
      <c r="EV79" s="202"/>
      <c r="EW79" s="202"/>
      <c r="EX79" s="202"/>
      <c r="EY79" s="202"/>
      <c r="EZ79" s="202"/>
      <c r="FA79" s="202"/>
      <c r="FB79" s="202"/>
      <c r="FC79" s="202"/>
      <c r="FD79" s="202"/>
      <c r="FE79" s="202"/>
      <c r="FF79" s="202"/>
      <c r="FG79" s="202"/>
      <c r="FH79" s="202"/>
      <c r="FI79" s="202"/>
      <c r="FJ79" s="202"/>
      <c r="FK79" s="202"/>
      <c r="FL79" s="202"/>
    </row>
    <row r="80" s="187" customFormat="1" ht="22.5" customHeight="1" spans="1:168">
      <c r="A80" s="206" t="s">
        <v>395</v>
      </c>
      <c r="B80" s="207" t="s">
        <v>396</v>
      </c>
      <c r="C80" s="208">
        <v>25</v>
      </c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  <c r="DI80" s="202"/>
      <c r="DJ80" s="202"/>
      <c r="DK80" s="202"/>
      <c r="DL80" s="202"/>
      <c r="DM80" s="202"/>
      <c r="DN80" s="202"/>
      <c r="DO80" s="202"/>
      <c r="DP80" s="202"/>
      <c r="DQ80" s="202"/>
      <c r="DR80" s="202"/>
      <c r="DS80" s="202"/>
      <c r="DT80" s="202"/>
      <c r="DU80" s="202"/>
      <c r="DV80" s="202"/>
      <c r="DW80" s="202"/>
      <c r="DX80" s="202"/>
      <c r="DY80" s="202"/>
      <c r="DZ80" s="202"/>
      <c r="EA80" s="202"/>
      <c r="EB80" s="202"/>
      <c r="EC80" s="202"/>
      <c r="ED80" s="202"/>
      <c r="EE80" s="202"/>
      <c r="EF80" s="202"/>
      <c r="EG80" s="202"/>
      <c r="EH80" s="202"/>
      <c r="EI80" s="202"/>
      <c r="EJ80" s="202"/>
      <c r="EK80" s="202"/>
      <c r="EL80" s="202"/>
      <c r="EM80" s="202"/>
      <c r="EN80" s="202"/>
      <c r="EO80" s="202"/>
      <c r="EP80" s="202"/>
      <c r="EQ80" s="202"/>
      <c r="ER80" s="202"/>
      <c r="ES80" s="202"/>
      <c r="ET80" s="202"/>
      <c r="EU80" s="202"/>
      <c r="EV80" s="202"/>
      <c r="EW80" s="202"/>
      <c r="EX80" s="202"/>
      <c r="EY80" s="202"/>
      <c r="EZ80" s="202"/>
      <c r="FA80" s="202"/>
      <c r="FB80" s="202"/>
      <c r="FC80" s="202"/>
      <c r="FD80" s="202"/>
      <c r="FE80" s="202"/>
      <c r="FF80" s="202"/>
      <c r="FG80" s="202"/>
      <c r="FH80" s="202"/>
      <c r="FI80" s="202"/>
      <c r="FJ80" s="202"/>
      <c r="FK80" s="202"/>
      <c r="FL80" s="202"/>
    </row>
    <row r="81" s="187" customFormat="1" ht="22.5" customHeight="1" spans="1:168">
      <c r="A81" s="209" t="s">
        <v>397</v>
      </c>
      <c r="B81" s="210" t="s">
        <v>396</v>
      </c>
      <c r="C81" s="211">
        <v>25</v>
      </c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  <c r="DI81" s="202"/>
      <c r="DJ81" s="202"/>
      <c r="DK81" s="202"/>
      <c r="DL81" s="202"/>
      <c r="DM81" s="202"/>
      <c r="DN81" s="202"/>
      <c r="DO81" s="202"/>
      <c r="DP81" s="202"/>
      <c r="DQ81" s="202"/>
      <c r="DR81" s="202"/>
      <c r="DS81" s="202"/>
      <c r="DT81" s="202"/>
      <c r="DU81" s="202"/>
      <c r="DV81" s="202"/>
      <c r="DW81" s="202"/>
      <c r="DX81" s="202"/>
      <c r="DY81" s="202"/>
      <c r="DZ81" s="202"/>
      <c r="EA81" s="202"/>
      <c r="EB81" s="202"/>
      <c r="EC81" s="202"/>
      <c r="ED81" s="202"/>
      <c r="EE81" s="202"/>
      <c r="EF81" s="202"/>
      <c r="EG81" s="202"/>
      <c r="EH81" s="202"/>
      <c r="EI81" s="202"/>
      <c r="EJ81" s="202"/>
      <c r="EK81" s="202"/>
      <c r="EL81" s="202"/>
      <c r="EM81" s="202"/>
      <c r="EN81" s="202"/>
      <c r="EO81" s="202"/>
      <c r="EP81" s="202"/>
      <c r="EQ81" s="202"/>
      <c r="ER81" s="202"/>
      <c r="ES81" s="202"/>
      <c r="ET81" s="202"/>
      <c r="EU81" s="202"/>
      <c r="EV81" s="202"/>
      <c r="EW81" s="202"/>
      <c r="EX81" s="202"/>
      <c r="EY81" s="202"/>
      <c r="EZ81" s="202"/>
      <c r="FA81" s="202"/>
      <c r="FB81" s="202"/>
      <c r="FC81" s="202"/>
      <c r="FD81" s="202"/>
      <c r="FE81" s="202"/>
      <c r="FF81" s="202"/>
      <c r="FG81" s="202"/>
      <c r="FH81" s="202"/>
      <c r="FI81" s="202"/>
      <c r="FJ81" s="202"/>
      <c r="FK81" s="202"/>
      <c r="FL81" s="202"/>
    </row>
    <row r="82" s="187" customFormat="1" ht="22.5" customHeight="1" spans="1:168">
      <c r="A82" s="203" t="s">
        <v>398</v>
      </c>
      <c r="B82" s="204" t="s">
        <v>63</v>
      </c>
      <c r="C82" s="205">
        <v>76268</v>
      </c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  <c r="DI82" s="202"/>
      <c r="DJ82" s="202"/>
      <c r="DK82" s="202"/>
      <c r="DL82" s="202"/>
      <c r="DM82" s="202"/>
      <c r="DN82" s="202"/>
      <c r="DO82" s="202"/>
      <c r="DP82" s="202"/>
      <c r="DQ82" s="202"/>
      <c r="DR82" s="202"/>
      <c r="DS82" s="202"/>
      <c r="DT82" s="202"/>
      <c r="DU82" s="202"/>
      <c r="DV82" s="202"/>
      <c r="DW82" s="202"/>
      <c r="DX82" s="202"/>
      <c r="DY82" s="202"/>
      <c r="DZ82" s="202"/>
      <c r="EA82" s="202"/>
      <c r="EB82" s="202"/>
      <c r="EC82" s="202"/>
      <c r="ED82" s="202"/>
      <c r="EE82" s="202"/>
      <c r="EF82" s="202"/>
      <c r="EG82" s="202"/>
      <c r="EH82" s="202"/>
      <c r="EI82" s="202"/>
      <c r="EJ82" s="202"/>
      <c r="EK82" s="202"/>
      <c r="EL82" s="202"/>
      <c r="EM82" s="202"/>
      <c r="EN82" s="202"/>
      <c r="EO82" s="202"/>
      <c r="EP82" s="202"/>
      <c r="EQ82" s="202"/>
      <c r="ER82" s="202"/>
      <c r="ES82" s="202"/>
      <c r="ET82" s="202"/>
      <c r="EU82" s="202"/>
      <c r="EV82" s="202"/>
      <c r="EW82" s="202"/>
      <c r="EX82" s="202"/>
      <c r="EY82" s="202"/>
      <c r="EZ82" s="202"/>
      <c r="FA82" s="202"/>
      <c r="FB82" s="202"/>
      <c r="FC82" s="202"/>
      <c r="FD82" s="202"/>
      <c r="FE82" s="202"/>
      <c r="FF82" s="202"/>
      <c r="FG82" s="202"/>
      <c r="FH82" s="202"/>
      <c r="FI82" s="202"/>
      <c r="FJ82" s="202"/>
      <c r="FK82" s="202"/>
      <c r="FL82" s="202"/>
    </row>
    <row r="83" s="187" customFormat="1" ht="22.5" customHeight="1" spans="1:168">
      <c r="A83" s="206" t="s">
        <v>399</v>
      </c>
      <c r="B83" s="207" t="s">
        <v>400</v>
      </c>
      <c r="C83" s="208">
        <v>2345</v>
      </c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  <c r="DI83" s="202"/>
      <c r="DJ83" s="202"/>
      <c r="DK83" s="202"/>
      <c r="DL83" s="202"/>
      <c r="DM83" s="202"/>
      <c r="DN83" s="202"/>
      <c r="DO83" s="202"/>
      <c r="DP83" s="202"/>
      <c r="DQ83" s="202"/>
      <c r="DR83" s="202"/>
      <c r="DS83" s="202"/>
      <c r="DT83" s="202"/>
      <c r="DU83" s="202"/>
      <c r="DV83" s="202"/>
      <c r="DW83" s="202"/>
      <c r="DX83" s="202"/>
      <c r="DY83" s="202"/>
      <c r="DZ83" s="202"/>
      <c r="EA83" s="202"/>
      <c r="EB83" s="202"/>
      <c r="EC83" s="202"/>
      <c r="ED83" s="202"/>
      <c r="EE83" s="202"/>
      <c r="EF83" s="202"/>
      <c r="EG83" s="202"/>
      <c r="EH83" s="202"/>
      <c r="EI83" s="202"/>
      <c r="EJ83" s="202"/>
      <c r="EK83" s="202"/>
      <c r="EL83" s="202"/>
      <c r="EM83" s="202"/>
      <c r="EN83" s="202"/>
      <c r="EO83" s="202"/>
      <c r="EP83" s="202"/>
      <c r="EQ83" s="202"/>
      <c r="ER83" s="202"/>
      <c r="ES83" s="202"/>
      <c r="ET83" s="202"/>
      <c r="EU83" s="202"/>
      <c r="EV83" s="202"/>
      <c r="EW83" s="202"/>
      <c r="EX83" s="202"/>
      <c r="EY83" s="202"/>
      <c r="EZ83" s="202"/>
      <c r="FA83" s="202"/>
      <c r="FB83" s="202"/>
      <c r="FC83" s="202"/>
      <c r="FD83" s="202"/>
      <c r="FE83" s="202"/>
      <c r="FF83" s="202"/>
      <c r="FG83" s="202"/>
      <c r="FH83" s="202"/>
      <c r="FI83" s="202"/>
      <c r="FJ83" s="202"/>
      <c r="FK83" s="202"/>
      <c r="FL83" s="202"/>
    </row>
    <row r="84" s="187" customFormat="1" ht="22.5" customHeight="1" spans="1:168">
      <c r="A84" s="209" t="s">
        <v>401</v>
      </c>
      <c r="B84" s="210" t="s">
        <v>282</v>
      </c>
      <c r="C84" s="211">
        <v>2345</v>
      </c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  <c r="DI84" s="202"/>
      <c r="DJ84" s="202"/>
      <c r="DK84" s="202"/>
      <c r="DL84" s="202"/>
      <c r="DM84" s="202"/>
      <c r="DN84" s="202"/>
      <c r="DO84" s="202"/>
      <c r="DP84" s="202"/>
      <c r="DQ84" s="202"/>
      <c r="DR84" s="202"/>
      <c r="DS84" s="202"/>
      <c r="DT84" s="202"/>
      <c r="DU84" s="202"/>
      <c r="DV84" s="202"/>
      <c r="DW84" s="202"/>
      <c r="DX84" s="202"/>
      <c r="DY84" s="202"/>
      <c r="DZ84" s="202"/>
      <c r="EA84" s="202"/>
      <c r="EB84" s="202"/>
      <c r="EC84" s="202"/>
      <c r="ED84" s="202"/>
      <c r="EE84" s="202"/>
      <c r="EF84" s="202"/>
      <c r="EG84" s="202"/>
      <c r="EH84" s="202"/>
      <c r="EI84" s="202"/>
      <c r="EJ84" s="202"/>
      <c r="EK84" s="202"/>
      <c r="EL84" s="202"/>
      <c r="EM84" s="202"/>
      <c r="EN84" s="202"/>
      <c r="EO84" s="202"/>
      <c r="EP84" s="202"/>
      <c r="EQ84" s="202"/>
      <c r="ER84" s="202"/>
      <c r="ES84" s="202"/>
      <c r="ET84" s="202"/>
      <c r="EU84" s="202"/>
      <c r="EV84" s="202"/>
      <c r="EW84" s="202"/>
      <c r="EX84" s="202"/>
      <c r="EY84" s="202"/>
      <c r="EZ84" s="202"/>
      <c r="FA84" s="202"/>
      <c r="FB84" s="202"/>
      <c r="FC84" s="202"/>
      <c r="FD84" s="202"/>
      <c r="FE84" s="202"/>
      <c r="FF84" s="202"/>
      <c r="FG84" s="202"/>
      <c r="FH84" s="202"/>
      <c r="FI84" s="202"/>
      <c r="FJ84" s="202"/>
      <c r="FK84" s="202"/>
      <c r="FL84" s="202"/>
    </row>
    <row r="85" s="187" customFormat="1" ht="22.5" customHeight="1" spans="1:168">
      <c r="A85" s="206" t="s">
        <v>402</v>
      </c>
      <c r="B85" s="207" t="s">
        <v>403</v>
      </c>
      <c r="C85" s="208">
        <v>67687</v>
      </c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  <c r="DJ85" s="202"/>
      <c r="DK85" s="202"/>
      <c r="DL85" s="202"/>
      <c r="DM85" s="202"/>
      <c r="DN85" s="202"/>
      <c r="DO85" s="202"/>
      <c r="DP85" s="202"/>
      <c r="DQ85" s="202"/>
      <c r="DR85" s="202"/>
      <c r="DS85" s="202"/>
      <c r="DT85" s="202"/>
      <c r="DU85" s="202"/>
      <c r="DV85" s="202"/>
      <c r="DW85" s="202"/>
      <c r="DX85" s="202"/>
      <c r="DY85" s="202"/>
      <c r="DZ85" s="202"/>
      <c r="EA85" s="202"/>
      <c r="EB85" s="202"/>
      <c r="EC85" s="202"/>
      <c r="ED85" s="202"/>
      <c r="EE85" s="202"/>
      <c r="EF85" s="202"/>
      <c r="EG85" s="202"/>
      <c r="EH85" s="202"/>
      <c r="EI85" s="202"/>
      <c r="EJ85" s="202"/>
      <c r="EK85" s="202"/>
      <c r="EL85" s="202"/>
      <c r="EM85" s="202"/>
      <c r="EN85" s="202"/>
      <c r="EO85" s="202"/>
      <c r="EP85" s="202"/>
      <c r="EQ85" s="202"/>
      <c r="ER85" s="202"/>
      <c r="ES85" s="202"/>
      <c r="ET85" s="202"/>
      <c r="EU85" s="202"/>
      <c r="EV85" s="202"/>
      <c r="EW85" s="202"/>
      <c r="EX85" s="202"/>
      <c r="EY85" s="202"/>
      <c r="EZ85" s="202"/>
      <c r="FA85" s="202"/>
      <c r="FB85" s="202"/>
      <c r="FC85" s="202"/>
      <c r="FD85" s="202"/>
      <c r="FE85" s="202"/>
      <c r="FF85" s="202"/>
      <c r="FG85" s="202"/>
      <c r="FH85" s="202"/>
      <c r="FI85" s="202"/>
      <c r="FJ85" s="202"/>
      <c r="FK85" s="202"/>
      <c r="FL85" s="202"/>
    </row>
    <row r="86" s="187" customFormat="1" ht="22.5" customHeight="1" spans="1:168">
      <c r="A86" s="209" t="s">
        <v>404</v>
      </c>
      <c r="B86" s="210" t="s">
        <v>405</v>
      </c>
      <c r="C86" s="211">
        <v>678</v>
      </c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  <c r="DJ86" s="202"/>
      <c r="DK86" s="202"/>
      <c r="DL86" s="202"/>
      <c r="DM86" s="202"/>
      <c r="DN86" s="202"/>
      <c r="DO86" s="202"/>
      <c r="DP86" s="202"/>
      <c r="DQ86" s="202"/>
      <c r="DR86" s="202"/>
      <c r="DS86" s="202"/>
      <c r="DT86" s="202"/>
      <c r="DU86" s="202"/>
      <c r="DV86" s="202"/>
      <c r="DW86" s="202"/>
      <c r="DX86" s="202"/>
      <c r="DY86" s="202"/>
      <c r="DZ86" s="202"/>
      <c r="EA86" s="202"/>
      <c r="EB86" s="202"/>
      <c r="EC86" s="202"/>
      <c r="ED86" s="202"/>
      <c r="EE86" s="202"/>
      <c r="EF86" s="202"/>
      <c r="EG86" s="202"/>
      <c r="EH86" s="202"/>
      <c r="EI86" s="202"/>
      <c r="EJ86" s="202"/>
      <c r="EK86" s="202"/>
      <c r="EL86" s="202"/>
      <c r="EM86" s="202"/>
      <c r="EN86" s="202"/>
      <c r="EO86" s="202"/>
      <c r="EP86" s="202"/>
      <c r="EQ86" s="202"/>
      <c r="ER86" s="202"/>
      <c r="ES86" s="202"/>
      <c r="ET86" s="202"/>
      <c r="EU86" s="202"/>
      <c r="EV86" s="202"/>
      <c r="EW86" s="202"/>
      <c r="EX86" s="202"/>
      <c r="EY86" s="202"/>
      <c r="EZ86" s="202"/>
      <c r="FA86" s="202"/>
      <c r="FB86" s="202"/>
      <c r="FC86" s="202"/>
      <c r="FD86" s="202"/>
      <c r="FE86" s="202"/>
      <c r="FF86" s="202"/>
      <c r="FG86" s="202"/>
      <c r="FH86" s="202"/>
      <c r="FI86" s="202"/>
      <c r="FJ86" s="202"/>
      <c r="FK86" s="202"/>
      <c r="FL86" s="202"/>
    </row>
    <row r="87" s="187" customFormat="1" ht="22.5" customHeight="1" spans="1:168">
      <c r="A87" s="209" t="s">
        <v>406</v>
      </c>
      <c r="B87" s="210" t="s">
        <v>407</v>
      </c>
      <c r="C87" s="211">
        <v>19126</v>
      </c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  <c r="DJ87" s="202"/>
      <c r="DK87" s="202"/>
      <c r="DL87" s="202"/>
      <c r="DM87" s="202"/>
      <c r="DN87" s="202"/>
      <c r="DO87" s="202"/>
      <c r="DP87" s="202"/>
      <c r="DQ87" s="202"/>
      <c r="DR87" s="202"/>
      <c r="DS87" s="202"/>
      <c r="DT87" s="202"/>
      <c r="DU87" s="202"/>
      <c r="DV87" s="202"/>
      <c r="DW87" s="202"/>
      <c r="DX87" s="202"/>
      <c r="DY87" s="202"/>
      <c r="DZ87" s="202"/>
      <c r="EA87" s="202"/>
      <c r="EB87" s="202"/>
      <c r="EC87" s="202"/>
      <c r="ED87" s="202"/>
      <c r="EE87" s="202"/>
      <c r="EF87" s="202"/>
      <c r="EG87" s="202"/>
      <c r="EH87" s="202"/>
      <c r="EI87" s="202"/>
      <c r="EJ87" s="202"/>
      <c r="EK87" s="202"/>
      <c r="EL87" s="202"/>
      <c r="EM87" s="202"/>
      <c r="EN87" s="202"/>
      <c r="EO87" s="202"/>
      <c r="EP87" s="202"/>
      <c r="EQ87" s="202"/>
      <c r="ER87" s="202"/>
      <c r="ES87" s="202"/>
      <c r="ET87" s="202"/>
      <c r="EU87" s="202"/>
      <c r="EV87" s="202"/>
      <c r="EW87" s="202"/>
      <c r="EX87" s="202"/>
      <c r="EY87" s="202"/>
      <c r="EZ87" s="202"/>
      <c r="FA87" s="202"/>
      <c r="FB87" s="202"/>
      <c r="FC87" s="202"/>
      <c r="FD87" s="202"/>
      <c r="FE87" s="202"/>
      <c r="FF87" s="202"/>
      <c r="FG87" s="202"/>
      <c r="FH87" s="202"/>
      <c r="FI87" s="202"/>
      <c r="FJ87" s="202"/>
      <c r="FK87" s="202"/>
      <c r="FL87" s="202"/>
    </row>
    <row r="88" s="187" customFormat="1" ht="22.5" customHeight="1" spans="1:168">
      <c r="A88" s="209" t="s">
        <v>408</v>
      </c>
      <c r="B88" s="210" t="s">
        <v>409</v>
      </c>
      <c r="C88" s="211">
        <v>11889</v>
      </c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  <c r="DJ88" s="202"/>
      <c r="DK88" s="202"/>
      <c r="DL88" s="202"/>
      <c r="DM88" s="202"/>
      <c r="DN88" s="202"/>
      <c r="DO88" s="202"/>
      <c r="DP88" s="202"/>
      <c r="DQ88" s="202"/>
      <c r="DR88" s="202"/>
      <c r="DS88" s="202"/>
      <c r="DT88" s="202"/>
      <c r="DU88" s="202"/>
      <c r="DV88" s="202"/>
      <c r="DW88" s="202"/>
      <c r="DX88" s="202"/>
      <c r="DY88" s="202"/>
      <c r="DZ88" s="202"/>
      <c r="EA88" s="202"/>
      <c r="EB88" s="202"/>
      <c r="EC88" s="202"/>
      <c r="ED88" s="202"/>
      <c r="EE88" s="202"/>
      <c r="EF88" s="202"/>
      <c r="EG88" s="202"/>
      <c r="EH88" s="202"/>
      <c r="EI88" s="202"/>
      <c r="EJ88" s="202"/>
      <c r="EK88" s="202"/>
      <c r="EL88" s="202"/>
      <c r="EM88" s="202"/>
      <c r="EN88" s="202"/>
      <c r="EO88" s="202"/>
      <c r="EP88" s="202"/>
      <c r="EQ88" s="202"/>
      <c r="ER88" s="202"/>
      <c r="ES88" s="202"/>
      <c r="ET88" s="202"/>
      <c r="EU88" s="202"/>
      <c r="EV88" s="202"/>
      <c r="EW88" s="202"/>
      <c r="EX88" s="202"/>
      <c r="EY88" s="202"/>
      <c r="EZ88" s="202"/>
      <c r="FA88" s="202"/>
      <c r="FB88" s="202"/>
      <c r="FC88" s="202"/>
      <c r="FD88" s="202"/>
      <c r="FE88" s="202"/>
      <c r="FF88" s="202"/>
      <c r="FG88" s="202"/>
      <c r="FH88" s="202"/>
      <c r="FI88" s="202"/>
      <c r="FJ88" s="202"/>
      <c r="FK88" s="202"/>
      <c r="FL88" s="202"/>
    </row>
    <row r="89" s="187" customFormat="1" ht="22.5" customHeight="1" spans="1:168">
      <c r="A89" s="209" t="s">
        <v>410</v>
      </c>
      <c r="B89" s="210" t="s">
        <v>411</v>
      </c>
      <c r="C89" s="211">
        <v>3262</v>
      </c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  <c r="DJ89" s="202"/>
      <c r="DK89" s="202"/>
      <c r="DL89" s="202"/>
      <c r="DM89" s="202"/>
      <c r="DN89" s="202"/>
      <c r="DO89" s="202"/>
      <c r="DP89" s="202"/>
      <c r="DQ89" s="202"/>
      <c r="DR89" s="202"/>
      <c r="DS89" s="202"/>
      <c r="DT89" s="202"/>
      <c r="DU89" s="202"/>
      <c r="DV89" s="202"/>
      <c r="DW89" s="202"/>
      <c r="DX89" s="202"/>
      <c r="DY89" s="202"/>
      <c r="DZ89" s="202"/>
      <c r="EA89" s="202"/>
      <c r="EB89" s="202"/>
      <c r="EC89" s="202"/>
      <c r="ED89" s="202"/>
      <c r="EE89" s="202"/>
      <c r="EF89" s="202"/>
      <c r="EG89" s="202"/>
      <c r="EH89" s="202"/>
      <c r="EI89" s="202"/>
      <c r="EJ89" s="202"/>
      <c r="EK89" s="202"/>
      <c r="EL89" s="202"/>
      <c r="EM89" s="202"/>
      <c r="EN89" s="202"/>
      <c r="EO89" s="202"/>
      <c r="EP89" s="202"/>
      <c r="EQ89" s="202"/>
      <c r="ER89" s="202"/>
      <c r="ES89" s="202"/>
      <c r="ET89" s="202"/>
      <c r="EU89" s="202"/>
      <c r="EV89" s="202"/>
      <c r="EW89" s="202"/>
      <c r="EX89" s="202"/>
      <c r="EY89" s="202"/>
      <c r="EZ89" s="202"/>
      <c r="FA89" s="202"/>
      <c r="FB89" s="202"/>
      <c r="FC89" s="202"/>
      <c r="FD89" s="202"/>
      <c r="FE89" s="202"/>
      <c r="FF89" s="202"/>
      <c r="FG89" s="202"/>
      <c r="FH89" s="202"/>
      <c r="FI89" s="202"/>
      <c r="FJ89" s="202"/>
      <c r="FK89" s="202"/>
      <c r="FL89" s="202"/>
    </row>
    <row r="90" s="187" customFormat="1" ht="22.5" customHeight="1" spans="1:168">
      <c r="A90" s="209" t="s">
        <v>412</v>
      </c>
      <c r="B90" s="210" t="s">
        <v>413</v>
      </c>
      <c r="C90" s="211">
        <v>32732</v>
      </c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  <c r="DJ90" s="202"/>
      <c r="DK90" s="202"/>
      <c r="DL90" s="202"/>
      <c r="DM90" s="202"/>
      <c r="DN90" s="202"/>
      <c r="DO90" s="202"/>
      <c r="DP90" s="202"/>
      <c r="DQ90" s="202"/>
      <c r="DR90" s="202"/>
      <c r="DS90" s="202"/>
      <c r="DT90" s="202"/>
      <c r="DU90" s="202"/>
      <c r="DV90" s="202"/>
      <c r="DW90" s="202"/>
      <c r="DX90" s="202"/>
      <c r="DY90" s="202"/>
      <c r="DZ90" s="202"/>
      <c r="EA90" s="202"/>
      <c r="EB90" s="202"/>
      <c r="EC90" s="202"/>
      <c r="ED90" s="202"/>
      <c r="EE90" s="202"/>
      <c r="EF90" s="202"/>
      <c r="EG90" s="202"/>
      <c r="EH90" s="202"/>
      <c r="EI90" s="202"/>
      <c r="EJ90" s="202"/>
      <c r="EK90" s="202"/>
      <c r="EL90" s="202"/>
      <c r="EM90" s="202"/>
      <c r="EN90" s="202"/>
      <c r="EO90" s="202"/>
      <c r="EP90" s="202"/>
      <c r="EQ90" s="202"/>
      <c r="ER90" s="202"/>
      <c r="ES90" s="202"/>
      <c r="ET90" s="202"/>
      <c r="EU90" s="202"/>
      <c r="EV90" s="202"/>
      <c r="EW90" s="202"/>
      <c r="EX90" s="202"/>
      <c r="EY90" s="202"/>
      <c r="EZ90" s="202"/>
      <c r="FA90" s="202"/>
      <c r="FB90" s="202"/>
      <c r="FC90" s="202"/>
      <c r="FD90" s="202"/>
      <c r="FE90" s="202"/>
      <c r="FF90" s="202"/>
      <c r="FG90" s="202"/>
      <c r="FH90" s="202"/>
      <c r="FI90" s="202"/>
      <c r="FJ90" s="202"/>
      <c r="FK90" s="202"/>
      <c r="FL90" s="202"/>
    </row>
    <row r="91" s="187" customFormat="1" ht="22.5" customHeight="1" spans="1:168">
      <c r="A91" s="206" t="s">
        <v>414</v>
      </c>
      <c r="B91" s="207" t="s">
        <v>415</v>
      </c>
      <c r="C91" s="208">
        <v>5580</v>
      </c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  <c r="DJ91" s="202"/>
      <c r="DK91" s="202"/>
      <c r="DL91" s="202"/>
      <c r="DM91" s="202"/>
      <c r="DN91" s="202"/>
      <c r="DO91" s="202"/>
      <c r="DP91" s="202"/>
      <c r="DQ91" s="202"/>
      <c r="DR91" s="202"/>
      <c r="DS91" s="202"/>
      <c r="DT91" s="202"/>
      <c r="DU91" s="202"/>
      <c r="DV91" s="202"/>
      <c r="DW91" s="202"/>
      <c r="DX91" s="202"/>
      <c r="DY91" s="202"/>
      <c r="DZ91" s="202"/>
      <c r="EA91" s="202"/>
      <c r="EB91" s="202"/>
      <c r="EC91" s="202"/>
      <c r="ED91" s="202"/>
      <c r="EE91" s="202"/>
      <c r="EF91" s="202"/>
      <c r="EG91" s="202"/>
      <c r="EH91" s="202"/>
      <c r="EI91" s="202"/>
      <c r="EJ91" s="202"/>
      <c r="EK91" s="202"/>
      <c r="EL91" s="202"/>
      <c r="EM91" s="202"/>
      <c r="EN91" s="202"/>
      <c r="EO91" s="202"/>
      <c r="EP91" s="202"/>
      <c r="EQ91" s="202"/>
      <c r="ER91" s="202"/>
      <c r="ES91" s="202"/>
      <c r="ET91" s="202"/>
      <c r="EU91" s="202"/>
      <c r="EV91" s="202"/>
      <c r="EW91" s="202"/>
      <c r="EX91" s="202"/>
      <c r="EY91" s="202"/>
      <c r="EZ91" s="202"/>
      <c r="FA91" s="202"/>
      <c r="FB91" s="202"/>
      <c r="FC91" s="202"/>
      <c r="FD91" s="202"/>
      <c r="FE91" s="202"/>
      <c r="FF91" s="202"/>
      <c r="FG91" s="202"/>
      <c r="FH91" s="202"/>
      <c r="FI91" s="202"/>
      <c r="FJ91" s="202"/>
      <c r="FK91" s="202"/>
      <c r="FL91" s="202"/>
    </row>
    <row r="92" s="187" customFormat="1" ht="22.5" customHeight="1" spans="1:168">
      <c r="A92" s="209" t="s">
        <v>416</v>
      </c>
      <c r="B92" s="210" t="s">
        <v>417</v>
      </c>
      <c r="C92" s="211">
        <v>2622</v>
      </c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  <c r="DJ92" s="202"/>
      <c r="DK92" s="202"/>
      <c r="DL92" s="202"/>
      <c r="DM92" s="202"/>
      <c r="DN92" s="202"/>
      <c r="DO92" s="202"/>
      <c r="DP92" s="202"/>
      <c r="DQ92" s="202"/>
      <c r="DR92" s="202"/>
      <c r="DS92" s="202"/>
      <c r="DT92" s="202"/>
      <c r="DU92" s="202"/>
      <c r="DV92" s="202"/>
      <c r="DW92" s="202"/>
      <c r="DX92" s="202"/>
      <c r="DY92" s="202"/>
      <c r="DZ92" s="202"/>
      <c r="EA92" s="202"/>
      <c r="EB92" s="202"/>
      <c r="EC92" s="202"/>
      <c r="ED92" s="202"/>
      <c r="EE92" s="202"/>
      <c r="EF92" s="202"/>
      <c r="EG92" s="202"/>
      <c r="EH92" s="202"/>
      <c r="EI92" s="202"/>
      <c r="EJ92" s="202"/>
      <c r="EK92" s="202"/>
      <c r="EL92" s="202"/>
      <c r="EM92" s="202"/>
      <c r="EN92" s="202"/>
      <c r="EO92" s="202"/>
      <c r="EP92" s="202"/>
      <c r="EQ92" s="202"/>
      <c r="ER92" s="202"/>
      <c r="ES92" s="202"/>
      <c r="ET92" s="202"/>
      <c r="EU92" s="202"/>
      <c r="EV92" s="202"/>
      <c r="EW92" s="202"/>
      <c r="EX92" s="202"/>
      <c r="EY92" s="202"/>
      <c r="EZ92" s="202"/>
      <c r="FA92" s="202"/>
      <c r="FB92" s="202"/>
      <c r="FC92" s="202"/>
      <c r="FD92" s="202"/>
      <c r="FE92" s="202"/>
      <c r="FF92" s="202"/>
      <c r="FG92" s="202"/>
      <c r="FH92" s="202"/>
      <c r="FI92" s="202"/>
      <c r="FJ92" s="202"/>
      <c r="FK92" s="202"/>
      <c r="FL92" s="202"/>
    </row>
    <row r="93" s="187" customFormat="1" ht="22.5" customHeight="1" spans="1:168">
      <c r="A93" s="209" t="s">
        <v>418</v>
      </c>
      <c r="B93" s="210" t="s">
        <v>419</v>
      </c>
      <c r="C93" s="211">
        <v>302</v>
      </c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  <c r="DK93" s="202"/>
      <c r="DL93" s="202"/>
      <c r="DM93" s="202"/>
      <c r="DN93" s="202"/>
      <c r="DO93" s="202"/>
      <c r="DP93" s="202"/>
      <c r="DQ93" s="202"/>
      <c r="DR93" s="202"/>
      <c r="DS93" s="202"/>
      <c r="DT93" s="202"/>
      <c r="DU93" s="202"/>
      <c r="DV93" s="202"/>
      <c r="DW93" s="202"/>
      <c r="DX93" s="202"/>
      <c r="DY93" s="202"/>
      <c r="DZ93" s="202"/>
      <c r="EA93" s="202"/>
      <c r="EB93" s="202"/>
      <c r="EC93" s="202"/>
      <c r="ED93" s="202"/>
      <c r="EE93" s="202"/>
      <c r="EF93" s="202"/>
      <c r="EG93" s="202"/>
      <c r="EH93" s="202"/>
      <c r="EI93" s="202"/>
      <c r="EJ93" s="202"/>
      <c r="EK93" s="202"/>
      <c r="EL93" s="202"/>
      <c r="EM93" s="202"/>
      <c r="EN93" s="202"/>
      <c r="EO93" s="202"/>
      <c r="EP93" s="202"/>
      <c r="EQ93" s="202"/>
      <c r="ER93" s="202"/>
      <c r="ES93" s="202"/>
      <c r="ET93" s="202"/>
      <c r="EU93" s="202"/>
      <c r="EV93" s="202"/>
      <c r="EW93" s="202"/>
      <c r="EX93" s="202"/>
      <c r="EY93" s="202"/>
      <c r="EZ93" s="202"/>
      <c r="FA93" s="202"/>
      <c r="FB93" s="202"/>
      <c r="FC93" s="202"/>
      <c r="FD93" s="202"/>
      <c r="FE93" s="202"/>
      <c r="FF93" s="202"/>
      <c r="FG93" s="202"/>
      <c r="FH93" s="202"/>
      <c r="FI93" s="202"/>
      <c r="FJ93" s="202"/>
      <c r="FK93" s="202"/>
      <c r="FL93" s="202"/>
    </row>
    <row r="94" s="187" customFormat="1" ht="22.5" customHeight="1" spans="1:168">
      <c r="A94" s="209" t="s">
        <v>420</v>
      </c>
      <c r="B94" s="210" t="s">
        <v>421</v>
      </c>
      <c r="C94" s="211">
        <v>2656</v>
      </c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  <c r="DK94" s="202"/>
      <c r="DL94" s="202"/>
      <c r="DM94" s="202"/>
      <c r="DN94" s="202"/>
      <c r="DO94" s="202"/>
      <c r="DP94" s="202"/>
      <c r="DQ94" s="202"/>
      <c r="DR94" s="202"/>
      <c r="DS94" s="202"/>
      <c r="DT94" s="202"/>
      <c r="DU94" s="202"/>
      <c r="DV94" s="202"/>
      <c r="DW94" s="202"/>
      <c r="DX94" s="202"/>
      <c r="DY94" s="202"/>
      <c r="DZ94" s="202"/>
      <c r="EA94" s="202"/>
      <c r="EB94" s="202"/>
      <c r="EC94" s="202"/>
      <c r="ED94" s="202"/>
      <c r="EE94" s="202"/>
      <c r="EF94" s="202"/>
      <c r="EG94" s="202"/>
      <c r="EH94" s="202"/>
      <c r="EI94" s="202"/>
      <c r="EJ94" s="202"/>
      <c r="EK94" s="202"/>
      <c r="EL94" s="202"/>
      <c r="EM94" s="202"/>
      <c r="EN94" s="202"/>
      <c r="EO94" s="202"/>
      <c r="EP94" s="202"/>
      <c r="EQ94" s="202"/>
      <c r="ER94" s="202"/>
      <c r="ES94" s="202"/>
      <c r="ET94" s="202"/>
      <c r="EU94" s="202"/>
      <c r="EV94" s="202"/>
      <c r="EW94" s="202"/>
      <c r="EX94" s="202"/>
      <c r="EY94" s="202"/>
      <c r="EZ94" s="202"/>
      <c r="FA94" s="202"/>
      <c r="FB94" s="202"/>
      <c r="FC94" s="202"/>
      <c r="FD94" s="202"/>
      <c r="FE94" s="202"/>
      <c r="FF94" s="202"/>
      <c r="FG94" s="202"/>
      <c r="FH94" s="202"/>
      <c r="FI94" s="202"/>
      <c r="FJ94" s="202"/>
      <c r="FK94" s="202"/>
      <c r="FL94" s="202"/>
    </row>
    <row r="95" s="188" customFormat="1" ht="22.5" customHeight="1" spans="1:168">
      <c r="A95" s="221" t="s">
        <v>422</v>
      </c>
      <c r="B95" s="222" t="s">
        <v>423</v>
      </c>
      <c r="C95" s="208">
        <v>456</v>
      </c>
      <c r="D95" s="214"/>
      <c r="E95" s="214"/>
      <c r="F95" s="214"/>
      <c r="G95" s="214"/>
      <c r="H95" s="214"/>
      <c r="I95" s="214"/>
      <c r="J95" s="214"/>
      <c r="K95" s="214"/>
      <c r="L95" s="214"/>
      <c r="M95" s="214"/>
      <c r="N95" s="214"/>
      <c r="O95" s="214"/>
      <c r="P95" s="214"/>
      <c r="Q95" s="214"/>
      <c r="R95" s="214"/>
      <c r="S95" s="214"/>
      <c r="T95" s="214"/>
      <c r="U95" s="214"/>
      <c r="V95" s="214"/>
      <c r="W95" s="214"/>
      <c r="X95" s="214"/>
      <c r="Y95" s="214"/>
      <c r="Z95" s="214"/>
      <c r="AA95" s="214"/>
      <c r="AB95" s="214"/>
      <c r="AC95" s="214"/>
      <c r="AD95" s="214"/>
      <c r="AE95" s="214"/>
      <c r="AF95" s="214"/>
      <c r="AG95" s="214"/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  <c r="BI95" s="214"/>
      <c r="BJ95" s="214"/>
      <c r="BK95" s="214"/>
      <c r="BL95" s="214"/>
      <c r="BM95" s="214"/>
      <c r="BN95" s="214"/>
      <c r="BO95" s="214"/>
      <c r="BP95" s="214"/>
      <c r="BQ95" s="214"/>
      <c r="BR95" s="214"/>
      <c r="BS95" s="214"/>
      <c r="BT95" s="214"/>
      <c r="BU95" s="214"/>
      <c r="BV95" s="214"/>
      <c r="BW95" s="214"/>
      <c r="BX95" s="214"/>
      <c r="BY95" s="214"/>
      <c r="BZ95" s="214"/>
      <c r="CA95" s="214"/>
      <c r="CB95" s="214"/>
      <c r="CC95" s="214"/>
      <c r="CD95" s="214"/>
      <c r="CE95" s="214"/>
      <c r="CF95" s="214"/>
      <c r="CG95" s="214"/>
      <c r="CH95" s="214"/>
      <c r="CI95" s="214"/>
      <c r="CJ95" s="214"/>
      <c r="CK95" s="214"/>
      <c r="CL95" s="214"/>
      <c r="CM95" s="214"/>
      <c r="CN95" s="214"/>
      <c r="CO95" s="214"/>
      <c r="CP95" s="214"/>
      <c r="CQ95" s="214"/>
      <c r="CR95" s="214"/>
      <c r="CS95" s="214"/>
      <c r="CT95" s="214"/>
      <c r="CU95" s="214"/>
      <c r="CV95" s="214"/>
      <c r="CW95" s="214"/>
      <c r="CX95" s="214"/>
      <c r="CY95" s="214"/>
      <c r="CZ95" s="214"/>
      <c r="DA95" s="214"/>
      <c r="DB95" s="214"/>
      <c r="DC95" s="214"/>
      <c r="DD95" s="214"/>
      <c r="DE95" s="214"/>
      <c r="DF95" s="214"/>
      <c r="DG95" s="214"/>
      <c r="DH95" s="214"/>
      <c r="DI95" s="214"/>
      <c r="DJ95" s="214"/>
      <c r="DK95" s="214"/>
      <c r="DL95" s="214"/>
      <c r="DM95" s="214"/>
      <c r="DN95" s="214"/>
      <c r="DO95" s="214"/>
      <c r="DP95" s="214"/>
      <c r="DQ95" s="214"/>
      <c r="DR95" s="214"/>
      <c r="DS95" s="214"/>
      <c r="DT95" s="214"/>
      <c r="DU95" s="214"/>
      <c r="DV95" s="214"/>
      <c r="DW95" s="214"/>
      <c r="DX95" s="214"/>
      <c r="DY95" s="214"/>
      <c r="DZ95" s="214"/>
      <c r="EA95" s="214"/>
      <c r="EB95" s="214"/>
      <c r="EC95" s="214"/>
      <c r="ED95" s="214"/>
      <c r="EE95" s="214"/>
      <c r="EF95" s="214"/>
      <c r="EG95" s="214"/>
      <c r="EH95" s="214"/>
      <c r="EI95" s="214"/>
      <c r="EJ95" s="214"/>
      <c r="EK95" s="214"/>
      <c r="EL95" s="214"/>
      <c r="EM95" s="214"/>
      <c r="EN95" s="214"/>
      <c r="EO95" s="214"/>
      <c r="EP95" s="214"/>
      <c r="EQ95" s="214"/>
      <c r="ER95" s="214"/>
      <c r="ES95" s="214"/>
      <c r="ET95" s="214"/>
      <c r="EU95" s="214"/>
      <c r="EV95" s="214"/>
      <c r="EW95" s="214"/>
      <c r="EX95" s="214"/>
      <c r="EY95" s="214"/>
      <c r="EZ95" s="214"/>
      <c r="FA95" s="214"/>
      <c r="FB95" s="214"/>
      <c r="FC95" s="214"/>
      <c r="FD95" s="214"/>
      <c r="FE95" s="214"/>
      <c r="FF95" s="214"/>
      <c r="FG95" s="214"/>
      <c r="FH95" s="214"/>
      <c r="FI95" s="214"/>
      <c r="FJ95" s="214"/>
      <c r="FK95" s="214"/>
      <c r="FL95" s="214"/>
    </row>
    <row r="96" s="188" customFormat="1" ht="22.5" customHeight="1" spans="1:168">
      <c r="A96" s="212" t="s">
        <v>424</v>
      </c>
      <c r="B96" s="213" t="s">
        <v>425</v>
      </c>
      <c r="C96" s="211">
        <v>203</v>
      </c>
      <c r="D96" s="214"/>
      <c r="E96" s="214"/>
      <c r="F96" s="214"/>
      <c r="G96" s="214"/>
      <c r="H96" s="214"/>
      <c r="I96" s="214"/>
      <c r="J96" s="214"/>
      <c r="K96" s="214"/>
      <c r="L96" s="214"/>
      <c r="M96" s="214"/>
      <c r="N96" s="214"/>
      <c r="O96" s="214"/>
      <c r="P96" s="214"/>
      <c r="Q96" s="214"/>
      <c r="R96" s="214"/>
      <c r="S96" s="214"/>
      <c r="T96" s="214"/>
      <c r="U96" s="214"/>
      <c r="V96" s="214"/>
      <c r="W96" s="214"/>
      <c r="X96" s="214"/>
      <c r="Y96" s="214"/>
      <c r="Z96" s="214"/>
      <c r="AA96" s="214"/>
      <c r="AB96" s="214"/>
      <c r="AC96" s="214"/>
      <c r="AD96" s="214"/>
      <c r="AE96" s="214"/>
      <c r="AF96" s="214"/>
      <c r="AG96" s="214"/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  <c r="BI96" s="214"/>
      <c r="BJ96" s="214"/>
      <c r="BK96" s="214"/>
      <c r="BL96" s="214"/>
      <c r="BM96" s="214"/>
      <c r="BN96" s="214"/>
      <c r="BO96" s="214"/>
      <c r="BP96" s="214"/>
      <c r="BQ96" s="214"/>
      <c r="BR96" s="214"/>
      <c r="BS96" s="214"/>
      <c r="BT96" s="214"/>
      <c r="BU96" s="214"/>
      <c r="BV96" s="214"/>
      <c r="BW96" s="214"/>
      <c r="BX96" s="214"/>
      <c r="BY96" s="214"/>
      <c r="BZ96" s="214"/>
      <c r="CA96" s="214"/>
      <c r="CB96" s="214"/>
      <c r="CC96" s="214"/>
      <c r="CD96" s="214"/>
      <c r="CE96" s="214"/>
      <c r="CF96" s="214"/>
      <c r="CG96" s="214"/>
      <c r="CH96" s="214"/>
      <c r="CI96" s="214"/>
      <c r="CJ96" s="214"/>
      <c r="CK96" s="214"/>
      <c r="CL96" s="214"/>
      <c r="CM96" s="214"/>
      <c r="CN96" s="214"/>
      <c r="CO96" s="214"/>
      <c r="CP96" s="214"/>
      <c r="CQ96" s="214"/>
      <c r="CR96" s="214"/>
      <c r="CS96" s="214"/>
      <c r="CT96" s="214"/>
      <c r="CU96" s="214"/>
      <c r="CV96" s="214"/>
      <c r="CW96" s="214"/>
      <c r="CX96" s="214"/>
      <c r="CY96" s="214"/>
      <c r="CZ96" s="214"/>
      <c r="DA96" s="214"/>
      <c r="DB96" s="214"/>
      <c r="DC96" s="214"/>
      <c r="DD96" s="214"/>
      <c r="DE96" s="214"/>
      <c r="DF96" s="214"/>
      <c r="DG96" s="214"/>
      <c r="DH96" s="214"/>
      <c r="DI96" s="214"/>
      <c r="DJ96" s="214"/>
      <c r="DK96" s="214"/>
      <c r="DL96" s="214"/>
      <c r="DM96" s="214"/>
      <c r="DN96" s="214"/>
      <c r="DO96" s="214"/>
      <c r="DP96" s="214"/>
      <c r="DQ96" s="214"/>
      <c r="DR96" s="214"/>
      <c r="DS96" s="214"/>
      <c r="DT96" s="214"/>
      <c r="DU96" s="214"/>
      <c r="DV96" s="214"/>
      <c r="DW96" s="214"/>
      <c r="DX96" s="214"/>
      <c r="DY96" s="214"/>
      <c r="DZ96" s="214"/>
      <c r="EA96" s="214"/>
      <c r="EB96" s="214"/>
      <c r="EC96" s="214"/>
      <c r="ED96" s="214"/>
      <c r="EE96" s="214"/>
      <c r="EF96" s="214"/>
      <c r="EG96" s="214"/>
      <c r="EH96" s="214"/>
      <c r="EI96" s="214"/>
      <c r="EJ96" s="214"/>
      <c r="EK96" s="214"/>
      <c r="EL96" s="214"/>
      <c r="EM96" s="214"/>
      <c r="EN96" s="214"/>
      <c r="EO96" s="214"/>
      <c r="EP96" s="214"/>
      <c r="EQ96" s="214"/>
      <c r="ER96" s="214"/>
      <c r="ES96" s="214"/>
      <c r="ET96" s="214"/>
      <c r="EU96" s="214"/>
      <c r="EV96" s="214"/>
      <c r="EW96" s="214"/>
      <c r="EX96" s="214"/>
      <c r="EY96" s="214"/>
      <c r="EZ96" s="214"/>
      <c r="FA96" s="214"/>
      <c r="FB96" s="214"/>
      <c r="FC96" s="214"/>
      <c r="FD96" s="214"/>
      <c r="FE96" s="214"/>
      <c r="FF96" s="214"/>
      <c r="FG96" s="214"/>
      <c r="FH96" s="214"/>
      <c r="FI96" s="214"/>
      <c r="FJ96" s="214"/>
      <c r="FK96" s="214"/>
      <c r="FL96" s="214"/>
    </row>
    <row r="97" s="187" customFormat="1" ht="22.5" customHeight="1" spans="1:168">
      <c r="A97" s="215" t="s">
        <v>426</v>
      </c>
      <c r="B97" s="216" t="s">
        <v>427</v>
      </c>
      <c r="C97" s="211">
        <v>253</v>
      </c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  <c r="DK97" s="202"/>
      <c r="DL97" s="202"/>
      <c r="DM97" s="202"/>
      <c r="DN97" s="202"/>
      <c r="DO97" s="202"/>
      <c r="DP97" s="202"/>
      <c r="DQ97" s="202"/>
      <c r="DR97" s="202"/>
      <c r="DS97" s="202"/>
      <c r="DT97" s="202"/>
      <c r="DU97" s="202"/>
      <c r="DV97" s="202"/>
      <c r="DW97" s="202"/>
      <c r="DX97" s="202"/>
      <c r="DY97" s="202"/>
      <c r="DZ97" s="202"/>
      <c r="EA97" s="202"/>
      <c r="EB97" s="202"/>
      <c r="EC97" s="202"/>
      <c r="ED97" s="202"/>
      <c r="EE97" s="202"/>
      <c r="EF97" s="202"/>
      <c r="EG97" s="202"/>
      <c r="EH97" s="202"/>
      <c r="EI97" s="202"/>
      <c r="EJ97" s="202"/>
      <c r="EK97" s="202"/>
      <c r="EL97" s="202"/>
      <c r="EM97" s="202"/>
      <c r="EN97" s="202"/>
      <c r="EO97" s="202"/>
      <c r="EP97" s="202"/>
      <c r="EQ97" s="202"/>
      <c r="ER97" s="202"/>
      <c r="ES97" s="202"/>
      <c r="ET97" s="202"/>
      <c r="EU97" s="202"/>
      <c r="EV97" s="202"/>
      <c r="EW97" s="202"/>
      <c r="EX97" s="202"/>
      <c r="EY97" s="202"/>
      <c r="EZ97" s="202"/>
      <c r="FA97" s="202"/>
      <c r="FB97" s="202"/>
      <c r="FC97" s="202"/>
      <c r="FD97" s="202"/>
      <c r="FE97" s="202"/>
      <c r="FF97" s="202"/>
      <c r="FG97" s="202"/>
      <c r="FH97" s="202"/>
      <c r="FI97" s="202"/>
      <c r="FJ97" s="202"/>
      <c r="FK97" s="202"/>
      <c r="FL97" s="202"/>
    </row>
    <row r="98" s="187" customFormat="1" ht="22.5" customHeight="1" spans="1:168">
      <c r="A98" s="217" t="s">
        <v>428</v>
      </c>
      <c r="B98" s="218" t="s">
        <v>429</v>
      </c>
      <c r="C98" s="208">
        <v>200</v>
      </c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  <c r="DK98" s="202"/>
      <c r="DL98" s="202"/>
      <c r="DM98" s="202"/>
      <c r="DN98" s="202"/>
      <c r="DO98" s="202"/>
      <c r="DP98" s="202"/>
      <c r="DQ98" s="202"/>
      <c r="DR98" s="202"/>
      <c r="DS98" s="202"/>
      <c r="DT98" s="202"/>
      <c r="DU98" s="202"/>
      <c r="DV98" s="202"/>
      <c r="DW98" s="202"/>
      <c r="DX98" s="202"/>
      <c r="DY98" s="202"/>
      <c r="DZ98" s="202"/>
      <c r="EA98" s="202"/>
      <c r="EB98" s="202"/>
      <c r="EC98" s="202"/>
      <c r="ED98" s="202"/>
      <c r="EE98" s="202"/>
      <c r="EF98" s="202"/>
      <c r="EG98" s="202"/>
      <c r="EH98" s="202"/>
      <c r="EI98" s="202"/>
      <c r="EJ98" s="202"/>
      <c r="EK98" s="202"/>
      <c r="EL98" s="202"/>
      <c r="EM98" s="202"/>
      <c r="EN98" s="202"/>
      <c r="EO98" s="202"/>
      <c r="EP98" s="202"/>
      <c r="EQ98" s="202"/>
      <c r="ER98" s="202"/>
      <c r="ES98" s="202"/>
      <c r="ET98" s="202"/>
      <c r="EU98" s="202"/>
      <c r="EV98" s="202"/>
      <c r="EW98" s="202"/>
      <c r="EX98" s="202"/>
      <c r="EY98" s="202"/>
      <c r="EZ98" s="202"/>
      <c r="FA98" s="202"/>
      <c r="FB98" s="202"/>
      <c r="FC98" s="202"/>
      <c r="FD98" s="202"/>
      <c r="FE98" s="202"/>
      <c r="FF98" s="202"/>
      <c r="FG98" s="202"/>
      <c r="FH98" s="202"/>
      <c r="FI98" s="202"/>
      <c r="FJ98" s="202"/>
      <c r="FK98" s="202"/>
      <c r="FL98" s="202"/>
    </row>
    <row r="99" s="187" customFormat="1" ht="22.5" customHeight="1" spans="1:168">
      <c r="A99" s="209" t="s">
        <v>430</v>
      </c>
      <c r="B99" s="210" t="s">
        <v>431</v>
      </c>
      <c r="C99" s="211">
        <v>200</v>
      </c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  <c r="DK99" s="202"/>
      <c r="DL99" s="202"/>
      <c r="DM99" s="202"/>
      <c r="DN99" s="202"/>
      <c r="DO99" s="202"/>
      <c r="DP99" s="202"/>
      <c r="DQ99" s="202"/>
      <c r="DR99" s="202"/>
      <c r="DS99" s="202"/>
      <c r="DT99" s="202"/>
      <c r="DU99" s="202"/>
      <c r="DV99" s="202"/>
      <c r="DW99" s="202"/>
      <c r="DX99" s="202"/>
      <c r="DY99" s="202"/>
      <c r="DZ99" s="202"/>
      <c r="EA99" s="202"/>
      <c r="EB99" s="202"/>
      <c r="EC99" s="202"/>
      <c r="ED99" s="202"/>
      <c r="EE99" s="202"/>
      <c r="EF99" s="202"/>
      <c r="EG99" s="202"/>
      <c r="EH99" s="202"/>
      <c r="EI99" s="202"/>
      <c r="EJ99" s="202"/>
      <c r="EK99" s="202"/>
      <c r="EL99" s="202"/>
      <c r="EM99" s="202"/>
      <c r="EN99" s="202"/>
      <c r="EO99" s="202"/>
      <c r="EP99" s="202"/>
      <c r="EQ99" s="202"/>
      <c r="ER99" s="202"/>
      <c r="ES99" s="202"/>
      <c r="ET99" s="202"/>
      <c r="EU99" s="202"/>
      <c r="EV99" s="202"/>
      <c r="EW99" s="202"/>
      <c r="EX99" s="202"/>
      <c r="EY99" s="202"/>
      <c r="EZ99" s="202"/>
      <c r="FA99" s="202"/>
      <c r="FB99" s="202"/>
      <c r="FC99" s="202"/>
      <c r="FD99" s="202"/>
      <c r="FE99" s="202"/>
      <c r="FF99" s="202"/>
      <c r="FG99" s="202"/>
      <c r="FH99" s="202"/>
      <c r="FI99" s="202"/>
      <c r="FJ99" s="202"/>
      <c r="FK99" s="202"/>
      <c r="FL99" s="202"/>
    </row>
    <row r="100" s="187" customFormat="1" ht="22.5" customHeight="1" spans="1:168">
      <c r="A100" s="219" t="s">
        <v>432</v>
      </c>
      <c r="B100" s="220" t="s">
        <v>64</v>
      </c>
      <c r="C100" s="205">
        <v>3563</v>
      </c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  <c r="DK100" s="202"/>
      <c r="DL100" s="202"/>
      <c r="DM100" s="202"/>
      <c r="DN100" s="202"/>
      <c r="DO100" s="202"/>
      <c r="DP100" s="202"/>
      <c r="DQ100" s="202"/>
      <c r="DR100" s="202"/>
      <c r="DS100" s="202"/>
      <c r="DT100" s="202"/>
      <c r="DU100" s="202"/>
      <c r="DV100" s="202"/>
      <c r="DW100" s="202"/>
      <c r="DX100" s="202"/>
      <c r="DY100" s="202"/>
      <c r="DZ100" s="202"/>
      <c r="EA100" s="202"/>
      <c r="EB100" s="202"/>
      <c r="EC100" s="202"/>
      <c r="ED100" s="202"/>
      <c r="EE100" s="202"/>
      <c r="EF100" s="202"/>
      <c r="EG100" s="202"/>
      <c r="EH100" s="202"/>
      <c r="EI100" s="202"/>
      <c r="EJ100" s="202"/>
      <c r="EK100" s="202"/>
      <c r="EL100" s="202"/>
      <c r="EM100" s="202"/>
      <c r="EN100" s="202"/>
      <c r="EO100" s="202"/>
      <c r="EP100" s="202"/>
      <c r="EQ100" s="202"/>
      <c r="ER100" s="202"/>
      <c r="ES100" s="202"/>
      <c r="ET100" s="202"/>
      <c r="EU100" s="202"/>
      <c r="EV100" s="202"/>
      <c r="EW100" s="202"/>
      <c r="EX100" s="202"/>
      <c r="EY100" s="202"/>
      <c r="EZ100" s="202"/>
      <c r="FA100" s="202"/>
      <c r="FB100" s="202"/>
      <c r="FC100" s="202"/>
      <c r="FD100" s="202"/>
      <c r="FE100" s="202"/>
      <c r="FF100" s="202"/>
      <c r="FG100" s="202"/>
      <c r="FH100" s="202"/>
      <c r="FI100" s="202"/>
      <c r="FJ100" s="202"/>
      <c r="FK100" s="202"/>
      <c r="FL100" s="202"/>
    </row>
    <row r="101" s="187" customFormat="1" ht="22.5" customHeight="1" spans="1:168">
      <c r="A101" s="217" t="s">
        <v>433</v>
      </c>
      <c r="B101" s="218" t="s">
        <v>434</v>
      </c>
      <c r="C101" s="208">
        <v>608</v>
      </c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  <c r="DK101" s="202"/>
      <c r="DL101" s="202"/>
      <c r="DM101" s="202"/>
      <c r="DN101" s="202"/>
      <c r="DO101" s="202"/>
      <c r="DP101" s="202"/>
      <c r="DQ101" s="202"/>
      <c r="DR101" s="202"/>
      <c r="DS101" s="202"/>
      <c r="DT101" s="202"/>
      <c r="DU101" s="202"/>
      <c r="DV101" s="202"/>
      <c r="DW101" s="202"/>
      <c r="DX101" s="202"/>
      <c r="DY101" s="202"/>
      <c r="DZ101" s="202"/>
      <c r="EA101" s="202"/>
      <c r="EB101" s="202"/>
      <c r="EC101" s="202"/>
      <c r="ED101" s="202"/>
      <c r="EE101" s="202"/>
      <c r="EF101" s="202"/>
      <c r="EG101" s="202"/>
      <c r="EH101" s="202"/>
      <c r="EI101" s="202"/>
      <c r="EJ101" s="202"/>
      <c r="EK101" s="202"/>
      <c r="EL101" s="202"/>
      <c r="EM101" s="202"/>
      <c r="EN101" s="202"/>
      <c r="EO101" s="202"/>
      <c r="EP101" s="202"/>
      <c r="EQ101" s="202"/>
      <c r="ER101" s="202"/>
      <c r="ES101" s="202"/>
      <c r="ET101" s="202"/>
      <c r="EU101" s="202"/>
      <c r="EV101" s="202"/>
      <c r="EW101" s="202"/>
      <c r="EX101" s="202"/>
      <c r="EY101" s="202"/>
      <c r="EZ101" s="202"/>
      <c r="FA101" s="202"/>
      <c r="FB101" s="202"/>
      <c r="FC101" s="202"/>
      <c r="FD101" s="202"/>
      <c r="FE101" s="202"/>
      <c r="FF101" s="202"/>
      <c r="FG101" s="202"/>
      <c r="FH101" s="202"/>
      <c r="FI101" s="202"/>
      <c r="FJ101" s="202"/>
      <c r="FK101" s="202"/>
      <c r="FL101" s="202"/>
    </row>
    <row r="102" s="187" customFormat="1" ht="22.5" customHeight="1" spans="1:168">
      <c r="A102" s="209" t="s">
        <v>435</v>
      </c>
      <c r="B102" s="210" t="s">
        <v>282</v>
      </c>
      <c r="C102" s="211">
        <v>608</v>
      </c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  <c r="DK102" s="202"/>
      <c r="DL102" s="202"/>
      <c r="DM102" s="202"/>
      <c r="DN102" s="202"/>
      <c r="DO102" s="202"/>
      <c r="DP102" s="202"/>
      <c r="DQ102" s="202"/>
      <c r="DR102" s="202"/>
      <c r="DS102" s="202"/>
      <c r="DT102" s="202"/>
      <c r="DU102" s="202"/>
      <c r="DV102" s="202"/>
      <c r="DW102" s="202"/>
      <c r="DX102" s="202"/>
      <c r="DY102" s="202"/>
      <c r="DZ102" s="202"/>
      <c r="EA102" s="202"/>
      <c r="EB102" s="202"/>
      <c r="EC102" s="202"/>
      <c r="ED102" s="202"/>
      <c r="EE102" s="202"/>
      <c r="EF102" s="202"/>
      <c r="EG102" s="202"/>
      <c r="EH102" s="202"/>
      <c r="EI102" s="202"/>
      <c r="EJ102" s="202"/>
      <c r="EK102" s="202"/>
      <c r="EL102" s="202"/>
      <c r="EM102" s="202"/>
      <c r="EN102" s="202"/>
      <c r="EO102" s="202"/>
      <c r="EP102" s="202"/>
      <c r="EQ102" s="202"/>
      <c r="ER102" s="202"/>
      <c r="ES102" s="202"/>
      <c r="ET102" s="202"/>
      <c r="EU102" s="202"/>
      <c r="EV102" s="202"/>
      <c r="EW102" s="202"/>
      <c r="EX102" s="202"/>
      <c r="EY102" s="202"/>
      <c r="EZ102" s="202"/>
      <c r="FA102" s="202"/>
      <c r="FB102" s="202"/>
      <c r="FC102" s="202"/>
      <c r="FD102" s="202"/>
      <c r="FE102" s="202"/>
      <c r="FF102" s="202"/>
      <c r="FG102" s="202"/>
      <c r="FH102" s="202"/>
      <c r="FI102" s="202"/>
      <c r="FJ102" s="202"/>
      <c r="FK102" s="202"/>
      <c r="FL102" s="202"/>
    </row>
    <row r="103" s="187" customFormat="1" ht="22.5" customHeight="1" spans="1:168">
      <c r="A103" s="206" t="s">
        <v>436</v>
      </c>
      <c r="B103" s="207" t="s">
        <v>437</v>
      </c>
      <c r="C103" s="208">
        <v>13</v>
      </c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  <c r="DK103" s="202"/>
      <c r="DL103" s="202"/>
      <c r="DM103" s="202"/>
      <c r="DN103" s="202"/>
      <c r="DO103" s="202"/>
      <c r="DP103" s="202"/>
      <c r="DQ103" s="202"/>
      <c r="DR103" s="202"/>
      <c r="DS103" s="202"/>
      <c r="DT103" s="202"/>
      <c r="DU103" s="202"/>
      <c r="DV103" s="202"/>
      <c r="DW103" s="202"/>
      <c r="DX103" s="202"/>
      <c r="DY103" s="202"/>
      <c r="DZ103" s="202"/>
      <c r="EA103" s="202"/>
      <c r="EB103" s="202"/>
      <c r="EC103" s="202"/>
      <c r="ED103" s="202"/>
      <c r="EE103" s="202"/>
      <c r="EF103" s="202"/>
      <c r="EG103" s="202"/>
      <c r="EH103" s="202"/>
      <c r="EI103" s="202"/>
      <c r="EJ103" s="202"/>
      <c r="EK103" s="202"/>
      <c r="EL103" s="202"/>
      <c r="EM103" s="202"/>
      <c r="EN103" s="202"/>
      <c r="EO103" s="202"/>
      <c r="EP103" s="202"/>
      <c r="EQ103" s="202"/>
      <c r="ER103" s="202"/>
      <c r="ES103" s="202"/>
      <c r="ET103" s="202"/>
      <c r="EU103" s="202"/>
      <c r="EV103" s="202"/>
      <c r="EW103" s="202"/>
      <c r="EX103" s="202"/>
      <c r="EY103" s="202"/>
      <c r="EZ103" s="202"/>
      <c r="FA103" s="202"/>
      <c r="FB103" s="202"/>
      <c r="FC103" s="202"/>
      <c r="FD103" s="202"/>
      <c r="FE103" s="202"/>
      <c r="FF103" s="202"/>
      <c r="FG103" s="202"/>
      <c r="FH103" s="202"/>
      <c r="FI103" s="202"/>
      <c r="FJ103" s="202"/>
      <c r="FK103" s="202"/>
      <c r="FL103" s="202"/>
    </row>
    <row r="104" s="187" customFormat="1" ht="22.5" customHeight="1" spans="1:168">
      <c r="A104" s="209" t="s">
        <v>438</v>
      </c>
      <c r="B104" s="210" t="s">
        <v>439</v>
      </c>
      <c r="C104" s="211">
        <v>13</v>
      </c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  <c r="DK104" s="202"/>
      <c r="DL104" s="202"/>
      <c r="DM104" s="202"/>
      <c r="DN104" s="202"/>
      <c r="DO104" s="202"/>
      <c r="DP104" s="202"/>
      <c r="DQ104" s="202"/>
      <c r="DR104" s="202"/>
      <c r="DS104" s="202"/>
      <c r="DT104" s="202"/>
      <c r="DU104" s="202"/>
      <c r="DV104" s="202"/>
      <c r="DW104" s="202"/>
      <c r="DX104" s="202"/>
      <c r="DY104" s="202"/>
      <c r="DZ104" s="202"/>
      <c r="EA104" s="202"/>
      <c r="EB104" s="202"/>
      <c r="EC104" s="202"/>
      <c r="ED104" s="202"/>
      <c r="EE104" s="202"/>
      <c r="EF104" s="202"/>
      <c r="EG104" s="202"/>
      <c r="EH104" s="202"/>
      <c r="EI104" s="202"/>
      <c r="EJ104" s="202"/>
      <c r="EK104" s="202"/>
      <c r="EL104" s="202"/>
      <c r="EM104" s="202"/>
      <c r="EN104" s="202"/>
      <c r="EO104" s="202"/>
      <c r="EP104" s="202"/>
      <c r="EQ104" s="202"/>
      <c r="ER104" s="202"/>
      <c r="ES104" s="202"/>
      <c r="ET104" s="202"/>
      <c r="EU104" s="202"/>
      <c r="EV104" s="202"/>
      <c r="EW104" s="202"/>
      <c r="EX104" s="202"/>
      <c r="EY104" s="202"/>
      <c r="EZ104" s="202"/>
      <c r="FA104" s="202"/>
      <c r="FB104" s="202"/>
      <c r="FC104" s="202"/>
      <c r="FD104" s="202"/>
      <c r="FE104" s="202"/>
      <c r="FF104" s="202"/>
      <c r="FG104" s="202"/>
      <c r="FH104" s="202"/>
      <c r="FI104" s="202"/>
      <c r="FJ104" s="202"/>
      <c r="FK104" s="202"/>
      <c r="FL104" s="202"/>
    </row>
    <row r="105" s="187" customFormat="1" ht="22.5" customHeight="1" spans="1:168">
      <c r="A105" s="206" t="s">
        <v>440</v>
      </c>
      <c r="B105" s="207" t="s">
        <v>441</v>
      </c>
      <c r="C105" s="208">
        <v>350</v>
      </c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  <c r="DJ105" s="202"/>
      <c r="DK105" s="202"/>
      <c r="DL105" s="202"/>
      <c r="DM105" s="202"/>
      <c r="DN105" s="202"/>
      <c r="DO105" s="202"/>
      <c r="DP105" s="202"/>
      <c r="DQ105" s="202"/>
      <c r="DR105" s="202"/>
      <c r="DS105" s="202"/>
      <c r="DT105" s="202"/>
      <c r="DU105" s="202"/>
      <c r="DV105" s="202"/>
      <c r="DW105" s="202"/>
      <c r="DX105" s="202"/>
      <c r="DY105" s="202"/>
      <c r="DZ105" s="202"/>
      <c r="EA105" s="202"/>
      <c r="EB105" s="202"/>
      <c r="EC105" s="202"/>
      <c r="ED105" s="202"/>
      <c r="EE105" s="202"/>
      <c r="EF105" s="202"/>
      <c r="EG105" s="202"/>
      <c r="EH105" s="202"/>
      <c r="EI105" s="202"/>
      <c r="EJ105" s="202"/>
      <c r="EK105" s="202"/>
      <c r="EL105" s="202"/>
      <c r="EM105" s="202"/>
      <c r="EN105" s="202"/>
      <c r="EO105" s="202"/>
      <c r="EP105" s="202"/>
      <c r="EQ105" s="202"/>
      <c r="ER105" s="202"/>
      <c r="ES105" s="202"/>
      <c r="ET105" s="202"/>
      <c r="EU105" s="202"/>
      <c r="EV105" s="202"/>
      <c r="EW105" s="202"/>
      <c r="EX105" s="202"/>
      <c r="EY105" s="202"/>
      <c r="EZ105" s="202"/>
      <c r="FA105" s="202"/>
      <c r="FB105" s="202"/>
      <c r="FC105" s="202"/>
      <c r="FD105" s="202"/>
      <c r="FE105" s="202"/>
      <c r="FF105" s="202"/>
      <c r="FG105" s="202"/>
      <c r="FH105" s="202"/>
      <c r="FI105" s="202"/>
      <c r="FJ105" s="202"/>
      <c r="FK105" s="202"/>
      <c r="FL105" s="202"/>
    </row>
    <row r="106" s="187" customFormat="1" ht="22.5" customHeight="1" spans="1:168">
      <c r="A106" s="209" t="s">
        <v>442</v>
      </c>
      <c r="B106" s="210" t="s">
        <v>443</v>
      </c>
      <c r="C106" s="211">
        <v>350</v>
      </c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  <c r="DJ106" s="202"/>
      <c r="DK106" s="202"/>
      <c r="DL106" s="202"/>
      <c r="DM106" s="202"/>
      <c r="DN106" s="202"/>
      <c r="DO106" s="202"/>
      <c r="DP106" s="202"/>
      <c r="DQ106" s="202"/>
      <c r="DR106" s="202"/>
      <c r="DS106" s="202"/>
      <c r="DT106" s="202"/>
      <c r="DU106" s="202"/>
      <c r="DV106" s="202"/>
      <c r="DW106" s="202"/>
      <c r="DX106" s="202"/>
      <c r="DY106" s="202"/>
      <c r="DZ106" s="202"/>
      <c r="EA106" s="202"/>
      <c r="EB106" s="202"/>
      <c r="EC106" s="202"/>
      <c r="ED106" s="202"/>
      <c r="EE106" s="202"/>
      <c r="EF106" s="202"/>
      <c r="EG106" s="202"/>
      <c r="EH106" s="202"/>
      <c r="EI106" s="202"/>
      <c r="EJ106" s="202"/>
      <c r="EK106" s="202"/>
      <c r="EL106" s="202"/>
      <c r="EM106" s="202"/>
      <c r="EN106" s="202"/>
      <c r="EO106" s="202"/>
      <c r="EP106" s="202"/>
      <c r="EQ106" s="202"/>
      <c r="ER106" s="202"/>
      <c r="ES106" s="202"/>
      <c r="ET106" s="202"/>
      <c r="EU106" s="202"/>
      <c r="EV106" s="202"/>
      <c r="EW106" s="202"/>
      <c r="EX106" s="202"/>
      <c r="EY106" s="202"/>
      <c r="EZ106" s="202"/>
      <c r="FA106" s="202"/>
      <c r="FB106" s="202"/>
      <c r="FC106" s="202"/>
      <c r="FD106" s="202"/>
      <c r="FE106" s="202"/>
      <c r="FF106" s="202"/>
      <c r="FG106" s="202"/>
      <c r="FH106" s="202"/>
      <c r="FI106" s="202"/>
      <c r="FJ106" s="202"/>
      <c r="FK106" s="202"/>
      <c r="FL106" s="202"/>
    </row>
    <row r="107" s="187" customFormat="1" ht="22.5" customHeight="1" spans="1:168">
      <c r="A107" s="206" t="s">
        <v>444</v>
      </c>
      <c r="B107" s="207" t="s">
        <v>445</v>
      </c>
      <c r="C107" s="208">
        <v>122</v>
      </c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  <c r="DJ107" s="202"/>
      <c r="DK107" s="202"/>
      <c r="DL107" s="202"/>
      <c r="DM107" s="202"/>
      <c r="DN107" s="202"/>
      <c r="DO107" s="202"/>
      <c r="DP107" s="202"/>
      <c r="DQ107" s="202"/>
      <c r="DR107" s="202"/>
      <c r="DS107" s="202"/>
      <c r="DT107" s="202"/>
      <c r="DU107" s="202"/>
      <c r="DV107" s="202"/>
      <c r="DW107" s="202"/>
      <c r="DX107" s="202"/>
      <c r="DY107" s="202"/>
      <c r="DZ107" s="202"/>
      <c r="EA107" s="202"/>
      <c r="EB107" s="202"/>
      <c r="EC107" s="202"/>
      <c r="ED107" s="202"/>
      <c r="EE107" s="202"/>
      <c r="EF107" s="202"/>
      <c r="EG107" s="202"/>
      <c r="EH107" s="202"/>
      <c r="EI107" s="202"/>
      <c r="EJ107" s="202"/>
      <c r="EK107" s="202"/>
      <c r="EL107" s="202"/>
      <c r="EM107" s="202"/>
      <c r="EN107" s="202"/>
      <c r="EO107" s="202"/>
      <c r="EP107" s="202"/>
      <c r="EQ107" s="202"/>
      <c r="ER107" s="202"/>
      <c r="ES107" s="202"/>
      <c r="ET107" s="202"/>
      <c r="EU107" s="202"/>
      <c r="EV107" s="202"/>
      <c r="EW107" s="202"/>
      <c r="EX107" s="202"/>
      <c r="EY107" s="202"/>
      <c r="EZ107" s="202"/>
      <c r="FA107" s="202"/>
      <c r="FB107" s="202"/>
      <c r="FC107" s="202"/>
      <c r="FD107" s="202"/>
      <c r="FE107" s="202"/>
      <c r="FF107" s="202"/>
      <c r="FG107" s="202"/>
      <c r="FH107" s="202"/>
      <c r="FI107" s="202"/>
      <c r="FJ107" s="202"/>
      <c r="FK107" s="202"/>
      <c r="FL107" s="202"/>
    </row>
    <row r="108" s="187" customFormat="1" ht="22.5" customHeight="1" spans="1:168">
      <c r="A108" s="209" t="s">
        <v>446</v>
      </c>
      <c r="B108" s="210" t="s">
        <v>447</v>
      </c>
      <c r="C108" s="211">
        <v>122</v>
      </c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  <c r="DK108" s="202"/>
      <c r="DL108" s="202"/>
      <c r="DM108" s="202"/>
      <c r="DN108" s="202"/>
      <c r="DO108" s="202"/>
      <c r="DP108" s="202"/>
      <c r="DQ108" s="202"/>
      <c r="DR108" s="202"/>
      <c r="DS108" s="202"/>
      <c r="DT108" s="202"/>
      <c r="DU108" s="202"/>
      <c r="DV108" s="202"/>
      <c r="DW108" s="202"/>
      <c r="DX108" s="202"/>
      <c r="DY108" s="202"/>
      <c r="DZ108" s="202"/>
      <c r="EA108" s="202"/>
      <c r="EB108" s="202"/>
      <c r="EC108" s="202"/>
      <c r="ED108" s="202"/>
      <c r="EE108" s="202"/>
      <c r="EF108" s="202"/>
      <c r="EG108" s="202"/>
      <c r="EH108" s="202"/>
      <c r="EI108" s="202"/>
      <c r="EJ108" s="202"/>
      <c r="EK108" s="202"/>
      <c r="EL108" s="202"/>
      <c r="EM108" s="202"/>
      <c r="EN108" s="202"/>
      <c r="EO108" s="202"/>
      <c r="EP108" s="202"/>
      <c r="EQ108" s="202"/>
      <c r="ER108" s="202"/>
      <c r="ES108" s="202"/>
      <c r="ET108" s="202"/>
      <c r="EU108" s="202"/>
      <c r="EV108" s="202"/>
      <c r="EW108" s="202"/>
      <c r="EX108" s="202"/>
      <c r="EY108" s="202"/>
      <c r="EZ108" s="202"/>
      <c r="FA108" s="202"/>
      <c r="FB108" s="202"/>
      <c r="FC108" s="202"/>
      <c r="FD108" s="202"/>
      <c r="FE108" s="202"/>
      <c r="FF108" s="202"/>
      <c r="FG108" s="202"/>
      <c r="FH108" s="202"/>
      <c r="FI108" s="202"/>
      <c r="FJ108" s="202"/>
      <c r="FK108" s="202"/>
      <c r="FL108" s="202"/>
    </row>
    <row r="109" s="187" customFormat="1" ht="22.5" customHeight="1" spans="1:168">
      <c r="A109" s="217" t="s">
        <v>448</v>
      </c>
      <c r="B109" s="218" t="s">
        <v>449</v>
      </c>
      <c r="C109" s="208">
        <v>2470</v>
      </c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  <c r="DJ109" s="202"/>
      <c r="DK109" s="202"/>
      <c r="DL109" s="202"/>
      <c r="DM109" s="202"/>
      <c r="DN109" s="202"/>
      <c r="DO109" s="202"/>
      <c r="DP109" s="202"/>
      <c r="DQ109" s="202"/>
      <c r="DR109" s="202"/>
      <c r="DS109" s="202"/>
      <c r="DT109" s="202"/>
      <c r="DU109" s="202"/>
      <c r="DV109" s="202"/>
      <c r="DW109" s="202"/>
      <c r="DX109" s="202"/>
      <c r="DY109" s="202"/>
      <c r="DZ109" s="202"/>
      <c r="EA109" s="202"/>
      <c r="EB109" s="202"/>
      <c r="EC109" s="202"/>
      <c r="ED109" s="202"/>
      <c r="EE109" s="202"/>
      <c r="EF109" s="202"/>
      <c r="EG109" s="202"/>
      <c r="EH109" s="202"/>
      <c r="EI109" s="202"/>
      <c r="EJ109" s="202"/>
      <c r="EK109" s="202"/>
      <c r="EL109" s="202"/>
      <c r="EM109" s="202"/>
      <c r="EN109" s="202"/>
      <c r="EO109" s="202"/>
      <c r="EP109" s="202"/>
      <c r="EQ109" s="202"/>
      <c r="ER109" s="202"/>
      <c r="ES109" s="202"/>
      <c r="ET109" s="202"/>
      <c r="EU109" s="202"/>
      <c r="EV109" s="202"/>
      <c r="EW109" s="202"/>
      <c r="EX109" s="202"/>
      <c r="EY109" s="202"/>
      <c r="EZ109" s="202"/>
      <c r="FA109" s="202"/>
      <c r="FB109" s="202"/>
      <c r="FC109" s="202"/>
      <c r="FD109" s="202"/>
      <c r="FE109" s="202"/>
      <c r="FF109" s="202"/>
      <c r="FG109" s="202"/>
      <c r="FH109" s="202"/>
      <c r="FI109" s="202"/>
      <c r="FJ109" s="202"/>
      <c r="FK109" s="202"/>
      <c r="FL109" s="202"/>
    </row>
    <row r="110" s="187" customFormat="1" ht="22.5" customHeight="1" spans="1:168">
      <c r="A110" s="209" t="s">
        <v>450</v>
      </c>
      <c r="B110" s="210" t="s">
        <v>449</v>
      </c>
      <c r="C110" s="211">
        <v>2470</v>
      </c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  <c r="DJ110" s="202"/>
      <c r="DK110" s="202"/>
      <c r="DL110" s="202"/>
      <c r="DM110" s="202"/>
      <c r="DN110" s="202"/>
      <c r="DO110" s="202"/>
      <c r="DP110" s="202"/>
      <c r="DQ110" s="202"/>
      <c r="DR110" s="202"/>
      <c r="DS110" s="202"/>
      <c r="DT110" s="202"/>
      <c r="DU110" s="202"/>
      <c r="DV110" s="202"/>
      <c r="DW110" s="202"/>
      <c r="DX110" s="202"/>
      <c r="DY110" s="202"/>
      <c r="DZ110" s="202"/>
      <c r="EA110" s="202"/>
      <c r="EB110" s="202"/>
      <c r="EC110" s="202"/>
      <c r="ED110" s="202"/>
      <c r="EE110" s="202"/>
      <c r="EF110" s="202"/>
      <c r="EG110" s="202"/>
      <c r="EH110" s="202"/>
      <c r="EI110" s="202"/>
      <c r="EJ110" s="202"/>
      <c r="EK110" s="202"/>
      <c r="EL110" s="202"/>
      <c r="EM110" s="202"/>
      <c r="EN110" s="202"/>
      <c r="EO110" s="202"/>
      <c r="EP110" s="202"/>
      <c r="EQ110" s="202"/>
      <c r="ER110" s="202"/>
      <c r="ES110" s="202"/>
      <c r="ET110" s="202"/>
      <c r="EU110" s="202"/>
      <c r="EV110" s="202"/>
      <c r="EW110" s="202"/>
      <c r="EX110" s="202"/>
      <c r="EY110" s="202"/>
      <c r="EZ110" s="202"/>
      <c r="FA110" s="202"/>
      <c r="FB110" s="202"/>
      <c r="FC110" s="202"/>
      <c r="FD110" s="202"/>
      <c r="FE110" s="202"/>
      <c r="FF110" s="202"/>
      <c r="FG110" s="202"/>
      <c r="FH110" s="202"/>
      <c r="FI110" s="202"/>
      <c r="FJ110" s="202"/>
      <c r="FK110" s="202"/>
      <c r="FL110" s="202"/>
    </row>
    <row r="111" s="187" customFormat="1" ht="22.5" customHeight="1" spans="1:168">
      <c r="A111" s="203" t="s">
        <v>451</v>
      </c>
      <c r="B111" s="204" t="s">
        <v>65</v>
      </c>
      <c r="C111" s="205">
        <v>10382</v>
      </c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  <c r="DJ111" s="202"/>
      <c r="DK111" s="202"/>
      <c r="DL111" s="202"/>
      <c r="DM111" s="202"/>
      <c r="DN111" s="202"/>
      <c r="DO111" s="202"/>
      <c r="DP111" s="202"/>
      <c r="DQ111" s="202"/>
      <c r="DR111" s="202"/>
      <c r="DS111" s="202"/>
      <c r="DT111" s="202"/>
      <c r="DU111" s="202"/>
      <c r="DV111" s="202"/>
      <c r="DW111" s="202"/>
      <c r="DX111" s="202"/>
      <c r="DY111" s="202"/>
      <c r="DZ111" s="202"/>
      <c r="EA111" s="202"/>
      <c r="EB111" s="202"/>
      <c r="EC111" s="202"/>
      <c r="ED111" s="202"/>
      <c r="EE111" s="202"/>
      <c r="EF111" s="202"/>
      <c r="EG111" s="202"/>
      <c r="EH111" s="202"/>
      <c r="EI111" s="202"/>
      <c r="EJ111" s="202"/>
      <c r="EK111" s="202"/>
      <c r="EL111" s="202"/>
      <c r="EM111" s="202"/>
      <c r="EN111" s="202"/>
      <c r="EO111" s="202"/>
      <c r="EP111" s="202"/>
      <c r="EQ111" s="202"/>
      <c r="ER111" s="202"/>
      <c r="ES111" s="202"/>
      <c r="ET111" s="202"/>
      <c r="EU111" s="202"/>
      <c r="EV111" s="202"/>
      <c r="EW111" s="202"/>
      <c r="EX111" s="202"/>
      <c r="EY111" s="202"/>
      <c r="EZ111" s="202"/>
      <c r="FA111" s="202"/>
      <c r="FB111" s="202"/>
      <c r="FC111" s="202"/>
      <c r="FD111" s="202"/>
      <c r="FE111" s="202"/>
      <c r="FF111" s="202"/>
      <c r="FG111" s="202"/>
      <c r="FH111" s="202"/>
      <c r="FI111" s="202"/>
      <c r="FJ111" s="202"/>
      <c r="FK111" s="202"/>
      <c r="FL111" s="202"/>
    </row>
    <row r="112" s="187" customFormat="1" ht="22.5" customHeight="1" spans="1:168">
      <c r="A112" s="217" t="s">
        <v>452</v>
      </c>
      <c r="B112" s="218" t="s">
        <v>453</v>
      </c>
      <c r="C112" s="208">
        <v>1895</v>
      </c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  <c r="DJ112" s="202"/>
      <c r="DK112" s="202"/>
      <c r="DL112" s="202"/>
      <c r="DM112" s="202"/>
      <c r="DN112" s="202"/>
      <c r="DO112" s="202"/>
      <c r="DP112" s="202"/>
      <c r="DQ112" s="202"/>
      <c r="DR112" s="202"/>
      <c r="DS112" s="202"/>
      <c r="DT112" s="202"/>
      <c r="DU112" s="202"/>
      <c r="DV112" s="202"/>
      <c r="DW112" s="202"/>
      <c r="DX112" s="202"/>
      <c r="DY112" s="202"/>
      <c r="DZ112" s="202"/>
      <c r="EA112" s="202"/>
      <c r="EB112" s="202"/>
      <c r="EC112" s="202"/>
      <c r="ED112" s="202"/>
      <c r="EE112" s="202"/>
      <c r="EF112" s="202"/>
      <c r="EG112" s="202"/>
      <c r="EH112" s="202"/>
      <c r="EI112" s="202"/>
      <c r="EJ112" s="202"/>
      <c r="EK112" s="202"/>
      <c r="EL112" s="202"/>
      <c r="EM112" s="202"/>
      <c r="EN112" s="202"/>
      <c r="EO112" s="202"/>
      <c r="EP112" s="202"/>
      <c r="EQ112" s="202"/>
      <c r="ER112" s="202"/>
      <c r="ES112" s="202"/>
      <c r="ET112" s="202"/>
      <c r="EU112" s="202"/>
      <c r="EV112" s="202"/>
      <c r="EW112" s="202"/>
      <c r="EX112" s="202"/>
      <c r="EY112" s="202"/>
      <c r="EZ112" s="202"/>
      <c r="FA112" s="202"/>
      <c r="FB112" s="202"/>
      <c r="FC112" s="202"/>
      <c r="FD112" s="202"/>
      <c r="FE112" s="202"/>
      <c r="FF112" s="202"/>
      <c r="FG112" s="202"/>
      <c r="FH112" s="202"/>
      <c r="FI112" s="202"/>
      <c r="FJ112" s="202"/>
      <c r="FK112" s="202"/>
      <c r="FL112" s="202"/>
    </row>
    <row r="113" s="187" customFormat="1" ht="22.5" customHeight="1" spans="1:168">
      <c r="A113" s="209" t="s">
        <v>454</v>
      </c>
      <c r="B113" s="210" t="s">
        <v>282</v>
      </c>
      <c r="C113" s="211">
        <v>524</v>
      </c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  <c r="DJ113" s="202"/>
      <c r="DK113" s="202"/>
      <c r="DL113" s="202"/>
      <c r="DM113" s="202"/>
      <c r="DN113" s="202"/>
      <c r="DO113" s="202"/>
      <c r="DP113" s="202"/>
      <c r="DQ113" s="202"/>
      <c r="DR113" s="202"/>
      <c r="DS113" s="202"/>
      <c r="DT113" s="202"/>
      <c r="DU113" s="202"/>
      <c r="DV113" s="202"/>
      <c r="DW113" s="202"/>
      <c r="DX113" s="202"/>
      <c r="DY113" s="202"/>
      <c r="DZ113" s="202"/>
      <c r="EA113" s="202"/>
      <c r="EB113" s="202"/>
      <c r="EC113" s="202"/>
      <c r="ED113" s="202"/>
      <c r="EE113" s="202"/>
      <c r="EF113" s="202"/>
      <c r="EG113" s="202"/>
      <c r="EH113" s="202"/>
      <c r="EI113" s="202"/>
      <c r="EJ113" s="202"/>
      <c r="EK113" s="202"/>
      <c r="EL113" s="202"/>
      <c r="EM113" s="202"/>
      <c r="EN113" s="202"/>
      <c r="EO113" s="202"/>
      <c r="EP113" s="202"/>
      <c r="EQ113" s="202"/>
      <c r="ER113" s="202"/>
      <c r="ES113" s="202"/>
      <c r="ET113" s="202"/>
      <c r="EU113" s="202"/>
      <c r="EV113" s="202"/>
      <c r="EW113" s="202"/>
      <c r="EX113" s="202"/>
      <c r="EY113" s="202"/>
      <c r="EZ113" s="202"/>
      <c r="FA113" s="202"/>
      <c r="FB113" s="202"/>
      <c r="FC113" s="202"/>
      <c r="FD113" s="202"/>
      <c r="FE113" s="202"/>
      <c r="FF113" s="202"/>
      <c r="FG113" s="202"/>
      <c r="FH113" s="202"/>
      <c r="FI113" s="202"/>
      <c r="FJ113" s="202"/>
      <c r="FK113" s="202"/>
      <c r="FL113" s="202"/>
    </row>
    <row r="114" s="187" customFormat="1" ht="22.5" customHeight="1" spans="1:168">
      <c r="A114" s="209" t="s">
        <v>455</v>
      </c>
      <c r="B114" s="210" t="s">
        <v>456</v>
      </c>
      <c r="C114" s="211">
        <v>161</v>
      </c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  <c r="DJ114" s="202"/>
      <c r="DK114" s="202"/>
      <c r="DL114" s="202"/>
      <c r="DM114" s="202"/>
      <c r="DN114" s="202"/>
      <c r="DO114" s="202"/>
      <c r="DP114" s="202"/>
      <c r="DQ114" s="202"/>
      <c r="DR114" s="202"/>
      <c r="DS114" s="202"/>
      <c r="DT114" s="202"/>
      <c r="DU114" s="202"/>
      <c r="DV114" s="202"/>
      <c r="DW114" s="202"/>
      <c r="DX114" s="202"/>
      <c r="DY114" s="202"/>
      <c r="DZ114" s="202"/>
      <c r="EA114" s="202"/>
      <c r="EB114" s="202"/>
      <c r="EC114" s="202"/>
      <c r="ED114" s="202"/>
      <c r="EE114" s="202"/>
      <c r="EF114" s="202"/>
      <c r="EG114" s="202"/>
      <c r="EH114" s="202"/>
      <c r="EI114" s="202"/>
      <c r="EJ114" s="202"/>
      <c r="EK114" s="202"/>
      <c r="EL114" s="202"/>
      <c r="EM114" s="202"/>
      <c r="EN114" s="202"/>
      <c r="EO114" s="202"/>
      <c r="EP114" s="202"/>
      <c r="EQ114" s="202"/>
      <c r="ER114" s="202"/>
      <c r="ES114" s="202"/>
      <c r="ET114" s="202"/>
      <c r="EU114" s="202"/>
      <c r="EV114" s="202"/>
      <c r="EW114" s="202"/>
      <c r="EX114" s="202"/>
      <c r="EY114" s="202"/>
      <c r="EZ114" s="202"/>
      <c r="FA114" s="202"/>
      <c r="FB114" s="202"/>
      <c r="FC114" s="202"/>
      <c r="FD114" s="202"/>
      <c r="FE114" s="202"/>
      <c r="FF114" s="202"/>
      <c r="FG114" s="202"/>
      <c r="FH114" s="202"/>
      <c r="FI114" s="202"/>
      <c r="FJ114" s="202"/>
      <c r="FK114" s="202"/>
      <c r="FL114" s="202"/>
    </row>
    <row r="115" s="187" customFormat="1" ht="22.5" customHeight="1" spans="1:168">
      <c r="A115" s="209" t="s">
        <v>457</v>
      </c>
      <c r="B115" s="210" t="s">
        <v>458</v>
      </c>
      <c r="C115" s="211">
        <v>263</v>
      </c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  <c r="DJ115" s="202"/>
      <c r="DK115" s="202"/>
      <c r="DL115" s="202"/>
      <c r="DM115" s="202"/>
      <c r="DN115" s="202"/>
      <c r="DO115" s="202"/>
      <c r="DP115" s="202"/>
      <c r="DQ115" s="202"/>
      <c r="DR115" s="202"/>
      <c r="DS115" s="202"/>
      <c r="DT115" s="202"/>
      <c r="DU115" s="202"/>
      <c r="DV115" s="202"/>
      <c r="DW115" s="202"/>
      <c r="DX115" s="202"/>
      <c r="DY115" s="202"/>
      <c r="DZ115" s="202"/>
      <c r="EA115" s="202"/>
      <c r="EB115" s="202"/>
      <c r="EC115" s="202"/>
      <c r="ED115" s="202"/>
      <c r="EE115" s="202"/>
      <c r="EF115" s="202"/>
      <c r="EG115" s="202"/>
      <c r="EH115" s="202"/>
      <c r="EI115" s="202"/>
      <c r="EJ115" s="202"/>
      <c r="EK115" s="202"/>
      <c r="EL115" s="202"/>
      <c r="EM115" s="202"/>
      <c r="EN115" s="202"/>
      <c r="EO115" s="202"/>
      <c r="EP115" s="202"/>
      <c r="EQ115" s="202"/>
      <c r="ER115" s="202"/>
      <c r="ES115" s="202"/>
      <c r="ET115" s="202"/>
      <c r="EU115" s="202"/>
      <c r="EV115" s="202"/>
      <c r="EW115" s="202"/>
      <c r="EX115" s="202"/>
      <c r="EY115" s="202"/>
      <c r="EZ115" s="202"/>
      <c r="FA115" s="202"/>
      <c r="FB115" s="202"/>
      <c r="FC115" s="202"/>
      <c r="FD115" s="202"/>
      <c r="FE115" s="202"/>
      <c r="FF115" s="202"/>
      <c r="FG115" s="202"/>
      <c r="FH115" s="202"/>
      <c r="FI115" s="202"/>
      <c r="FJ115" s="202"/>
      <c r="FK115" s="202"/>
      <c r="FL115" s="202"/>
    </row>
    <row r="116" s="187" customFormat="1" ht="22.5" customHeight="1" spans="1:168">
      <c r="A116" s="209" t="s">
        <v>459</v>
      </c>
      <c r="B116" s="210" t="s">
        <v>460</v>
      </c>
      <c r="C116" s="211">
        <v>117</v>
      </c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  <c r="DJ116" s="202"/>
      <c r="DK116" s="202"/>
      <c r="DL116" s="202"/>
      <c r="DM116" s="202"/>
      <c r="DN116" s="202"/>
      <c r="DO116" s="202"/>
      <c r="DP116" s="202"/>
      <c r="DQ116" s="202"/>
      <c r="DR116" s="202"/>
      <c r="DS116" s="202"/>
      <c r="DT116" s="202"/>
      <c r="DU116" s="202"/>
      <c r="DV116" s="202"/>
      <c r="DW116" s="202"/>
      <c r="DX116" s="202"/>
      <c r="DY116" s="202"/>
      <c r="DZ116" s="202"/>
      <c r="EA116" s="202"/>
      <c r="EB116" s="202"/>
      <c r="EC116" s="202"/>
      <c r="ED116" s="202"/>
      <c r="EE116" s="202"/>
      <c r="EF116" s="202"/>
      <c r="EG116" s="202"/>
      <c r="EH116" s="202"/>
      <c r="EI116" s="202"/>
      <c r="EJ116" s="202"/>
      <c r="EK116" s="202"/>
      <c r="EL116" s="202"/>
      <c r="EM116" s="202"/>
      <c r="EN116" s="202"/>
      <c r="EO116" s="202"/>
      <c r="EP116" s="202"/>
      <c r="EQ116" s="202"/>
      <c r="ER116" s="202"/>
      <c r="ES116" s="202"/>
      <c r="ET116" s="202"/>
      <c r="EU116" s="202"/>
      <c r="EV116" s="202"/>
      <c r="EW116" s="202"/>
      <c r="EX116" s="202"/>
      <c r="EY116" s="202"/>
      <c r="EZ116" s="202"/>
      <c r="FA116" s="202"/>
      <c r="FB116" s="202"/>
      <c r="FC116" s="202"/>
      <c r="FD116" s="202"/>
      <c r="FE116" s="202"/>
      <c r="FF116" s="202"/>
      <c r="FG116" s="202"/>
      <c r="FH116" s="202"/>
      <c r="FI116" s="202"/>
      <c r="FJ116" s="202"/>
      <c r="FK116" s="202"/>
      <c r="FL116" s="202"/>
    </row>
    <row r="117" s="188" customFormat="1" ht="22.5" customHeight="1" spans="1:168">
      <c r="A117" s="212" t="s">
        <v>461</v>
      </c>
      <c r="B117" s="213" t="s">
        <v>462</v>
      </c>
      <c r="C117" s="211">
        <v>830</v>
      </c>
      <c r="D117" s="214"/>
      <c r="E117" s="214"/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  <c r="R117" s="214"/>
      <c r="S117" s="214"/>
      <c r="T117" s="214"/>
      <c r="U117" s="214"/>
      <c r="V117" s="214"/>
      <c r="W117" s="214"/>
      <c r="X117" s="214"/>
      <c r="Y117" s="214"/>
      <c r="Z117" s="214"/>
      <c r="AA117" s="214"/>
      <c r="AB117" s="214"/>
      <c r="AC117" s="214"/>
      <c r="AD117" s="214"/>
      <c r="AE117" s="214"/>
      <c r="AF117" s="214"/>
      <c r="AG117" s="214"/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  <c r="BI117" s="214"/>
      <c r="BJ117" s="214"/>
      <c r="BK117" s="214"/>
      <c r="BL117" s="214"/>
      <c r="BM117" s="214"/>
      <c r="BN117" s="214"/>
      <c r="BO117" s="214"/>
      <c r="BP117" s="214"/>
      <c r="BQ117" s="214"/>
      <c r="BR117" s="214"/>
      <c r="BS117" s="214"/>
      <c r="BT117" s="214"/>
      <c r="BU117" s="214"/>
      <c r="BV117" s="214"/>
      <c r="BW117" s="214"/>
      <c r="BX117" s="214"/>
      <c r="BY117" s="214"/>
      <c r="BZ117" s="214"/>
      <c r="CA117" s="214"/>
      <c r="CB117" s="214"/>
      <c r="CC117" s="214"/>
      <c r="CD117" s="214"/>
      <c r="CE117" s="214"/>
      <c r="CF117" s="214"/>
      <c r="CG117" s="214"/>
      <c r="CH117" s="214"/>
      <c r="CI117" s="214"/>
      <c r="CJ117" s="214"/>
      <c r="CK117" s="214"/>
      <c r="CL117" s="214"/>
      <c r="CM117" s="214"/>
      <c r="CN117" s="214"/>
      <c r="CO117" s="214"/>
      <c r="CP117" s="214"/>
      <c r="CQ117" s="214"/>
      <c r="CR117" s="214"/>
      <c r="CS117" s="214"/>
      <c r="CT117" s="214"/>
      <c r="CU117" s="214"/>
      <c r="CV117" s="214"/>
      <c r="CW117" s="214"/>
      <c r="CX117" s="214"/>
      <c r="CY117" s="214"/>
      <c r="CZ117" s="214"/>
      <c r="DA117" s="214"/>
      <c r="DB117" s="214"/>
      <c r="DC117" s="214"/>
      <c r="DD117" s="214"/>
      <c r="DE117" s="214"/>
      <c r="DF117" s="214"/>
      <c r="DG117" s="214"/>
      <c r="DH117" s="214"/>
      <c r="DI117" s="214"/>
      <c r="DJ117" s="214"/>
      <c r="DK117" s="214"/>
      <c r="DL117" s="214"/>
      <c r="DM117" s="214"/>
      <c r="DN117" s="214"/>
      <c r="DO117" s="214"/>
      <c r="DP117" s="214"/>
      <c r="DQ117" s="214"/>
      <c r="DR117" s="214"/>
      <c r="DS117" s="214"/>
      <c r="DT117" s="214"/>
      <c r="DU117" s="214"/>
      <c r="DV117" s="214"/>
      <c r="DW117" s="214"/>
      <c r="DX117" s="214"/>
      <c r="DY117" s="214"/>
      <c r="DZ117" s="214"/>
      <c r="EA117" s="214"/>
      <c r="EB117" s="214"/>
      <c r="EC117" s="214"/>
      <c r="ED117" s="214"/>
      <c r="EE117" s="214"/>
      <c r="EF117" s="214"/>
      <c r="EG117" s="214"/>
      <c r="EH117" s="214"/>
      <c r="EI117" s="214"/>
      <c r="EJ117" s="214"/>
      <c r="EK117" s="214"/>
      <c r="EL117" s="214"/>
      <c r="EM117" s="214"/>
      <c r="EN117" s="214"/>
      <c r="EO117" s="214"/>
      <c r="EP117" s="214"/>
      <c r="EQ117" s="214"/>
      <c r="ER117" s="214"/>
      <c r="ES117" s="214"/>
      <c r="ET117" s="214"/>
      <c r="EU117" s="214"/>
      <c r="EV117" s="214"/>
      <c r="EW117" s="214"/>
      <c r="EX117" s="214"/>
      <c r="EY117" s="214"/>
      <c r="EZ117" s="214"/>
      <c r="FA117" s="214"/>
      <c r="FB117" s="214"/>
      <c r="FC117" s="214"/>
      <c r="FD117" s="214"/>
      <c r="FE117" s="214"/>
      <c r="FF117" s="214"/>
      <c r="FG117" s="214"/>
      <c r="FH117" s="214"/>
      <c r="FI117" s="214"/>
      <c r="FJ117" s="214"/>
      <c r="FK117" s="214"/>
      <c r="FL117" s="214"/>
    </row>
    <row r="118" s="187" customFormat="1" ht="22.5" customHeight="1" spans="1:168">
      <c r="A118" s="206" t="s">
        <v>463</v>
      </c>
      <c r="B118" s="207" t="s">
        <v>464</v>
      </c>
      <c r="C118" s="208">
        <v>679</v>
      </c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  <c r="DJ118" s="202"/>
      <c r="DK118" s="202"/>
      <c r="DL118" s="202"/>
      <c r="DM118" s="202"/>
      <c r="DN118" s="202"/>
      <c r="DO118" s="202"/>
      <c r="DP118" s="202"/>
      <c r="DQ118" s="202"/>
      <c r="DR118" s="202"/>
      <c r="DS118" s="202"/>
      <c r="DT118" s="202"/>
      <c r="DU118" s="202"/>
      <c r="DV118" s="202"/>
      <c r="DW118" s="202"/>
      <c r="DX118" s="202"/>
      <c r="DY118" s="202"/>
      <c r="DZ118" s="202"/>
      <c r="EA118" s="202"/>
      <c r="EB118" s="202"/>
      <c r="EC118" s="202"/>
      <c r="ED118" s="202"/>
      <c r="EE118" s="202"/>
      <c r="EF118" s="202"/>
      <c r="EG118" s="202"/>
      <c r="EH118" s="202"/>
      <c r="EI118" s="202"/>
      <c r="EJ118" s="202"/>
      <c r="EK118" s="202"/>
      <c r="EL118" s="202"/>
      <c r="EM118" s="202"/>
      <c r="EN118" s="202"/>
      <c r="EO118" s="202"/>
      <c r="EP118" s="202"/>
      <c r="EQ118" s="202"/>
      <c r="ER118" s="202"/>
      <c r="ES118" s="202"/>
      <c r="ET118" s="202"/>
      <c r="EU118" s="202"/>
      <c r="EV118" s="202"/>
      <c r="EW118" s="202"/>
      <c r="EX118" s="202"/>
      <c r="EY118" s="202"/>
      <c r="EZ118" s="202"/>
      <c r="FA118" s="202"/>
      <c r="FB118" s="202"/>
      <c r="FC118" s="202"/>
      <c r="FD118" s="202"/>
      <c r="FE118" s="202"/>
      <c r="FF118" s="202"/>
      <c r="FG118" s="202"/>
      <c r="FH118" s="202"/>
      <c r="FI118" s="202"/>
      <c r="FJ118" s="202"/>
      <c r="FK118" s="202"/>
      <c r="FL118" s="202"/>
    </row>
    <row r="119" s="187" customFormat="1" ht="22.5" customHeight="1" spans="1:168">
      <c r="A119" s="209" t="s">
        <v>465</v>
      </c>
      <c r="B119" s="210" t="s">
        <v>466</v>
      </c>
      <c r="C119" s="211">
        <v>121</v>
      </c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  <c r="DJ119" s="202"/>
      <c r="DK119" s="202"/>
      <c r="DL119" s="202"/>
      <c r="DM119" s="202"/>
      <c r="DN119" s="202"/>
      <c r="DO119" s="202"/>
      <c r="DP119" s="202"/>
      <c r="DQ119" s="202"/>
      <c r="DR119" s="202"/>
      <c r="DS119" s="202"/>
      <c r="DT119" s="202"/>
      <c r="DU119" s="202"/>
      <c r="DV119" s="202"/>
      <c r="DW119" s="202"/>
      <c r="DX119" s="202"/>
      <c r="DY119" s="202"/>
      <c r="DZ119" s="202"/>
      <c r="EA119" s="202"/>
      <c r="EB119" s="202"/>
      <c r="EC119" s="202"/>
      <c r="ED119" s="202"/>
      <c r="EE119" s="202"/>
      <c r="EF119" s="202"/>
      <c r="EG119" s="202"/>
      <c r="EH119" s="202"/>
      <c r="EI119" s="202"/>
      <c r="EJ119" s="202"/>
      <c r="EK119" s="202"/>
      <c r="EL119" s="202"/>
      <c r="EM119" s="202"/>
      <c r="EN119" s="202"/>
      <c r="EO119" s="202"/>
      <c r="EP119" s="202"/>
      <c r="EQ119" s="202"/>
      <c r="ER119" s="202"/>
      <c r="ES119" s="202"/>
      <c r="ET119" s="202"/>
      <c r="EU119" s="202"/>
      <c r="EV119" s="202"/>
      <c r="EW119" s="202"/>
      <c r="EX119" s="202"/>
      <c r="EY119" s="202"/>
      <c r="EZ119" s="202"/>
      <c r="FA119" s="202"/>
      <c r="FB119" s="202"/>
      <c r="FC119" s="202"/>
      <c r="FD119" s="202"/>
      <c r="FE119" s="202"/>
      <c r="FF119" s="202"/>
      <c r="FG119" s="202"/>
      <c r="FH119" s="202"/>
      <c r="FI119" s="202"/>
      <c r="FJ119" s="202"/>
      <c r="FK119" s="202"/>
      <c r="FL119" s="202"/>
    </row>
    <row r="120" s="187" customFormat="1" ht="22.5" customHeight="1" spans="1:168">
      <c r="A120" s="209" t="s">
        <v>467</v>
      </c>
      <c r="B120" s="210" t="s">
        <v>468</v>
      </c>
      <c r="C120" s="211">
        <v>167</v>
      </c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  <c r="DJ120" s="202"/>
      <c r="DK120" s="202"/>
      <c r="DL120" s="202"/>
      <c r="DM120" s="202"/>
      <c r="DN120" s="202"/>
      <c r="DO120" s="202"/>
      <c r="DP120" s="202"/>
      <c r="DQ120" s="202"/>
      <c r="DR120" s="202"/>
      <c r="DS120" s="202"/>
      <c r="DT120" s="202"/>
      <c r="DU120" s="202"/>
      <c r="DV120" s="202"/>
      <c r="DW120" s="202"/>
      <c r="DX120" s="202"/>
      <c r="DY120" s="202"/>
      <c r="DZ120" s="202"/>
      <c r="EA120" s="202"/>
      <c r="EB120" s="202"/>
      <c r="EC120" s="202"/>
      <c r="ED120" s="202"/>
      <c r="EE120" s="202"/>
      <c r="EF120" s="202"/>
      <c r="EG120" s="202"/>
      <c r="EH120" s="202"/>
      <c r="EI120" s="202"/>
      <c r="EJ120" s="202"/>
      <c r="EK120" s="202"/>
      <c r="EL120" s="202"/>
      <c r="EM120" s="202"/>
      <c r="EN120" s="202"/>
      <c r="EO120" s="202"/>
      <c r="EP120" s="202"/>
      <c r="EQ120" s="202"/>
      <c r="ER120" s="202"/>
      <c r="ES120" s="202"/>
      <c r="ET120" s="202"/>
      <c r="EU120" s="202"/>
      <c r="EV120" s="202"/>
      <c r="EW120" s="202"/>
      <c r="EX120" s="202"/>
      <c r="EY120" s="202"/>
      <c r="EZ120" s="202"/>
      <c r="FA120" s="202"/>
      <c r="FB120" s="202"/>
      <c r="FC120" s="202"/>
      <c r="FD120" s="202"/>
      <c r="FE120" s="202"/>
      <c r="FF120" s="202"/>
      <c r="FG120" s="202"/>
      <c r="FH120" s="202"/>
      <c r="FI120" s="202"/>
      <c r="FJ120" s="202"/>
      <c r="FK120" s="202"/>
      <c r="FL120" s="202"/>
    </row>
    <row r="121" s="188" customFormat="1" ht="22.5" customHeight="1" spans="1:168">
      <c r="A121" s="212" t="s">
        <v>469</v>
      </c>
      <c r="B121" s="213" t="s">
        <v>470</v>
      </c>
      <c r="C121" s="211">
        <v>391</v>
      </c>
      <c r="D121" s="214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  <c r="R121" s="214"/>
      <c r="S121" s="214"/>
      <c r="T121" s="214"/>
      <c r="U121" s="214"/>
      <c r="V121" s="214"/>
      <c r="W121" s="214"/>
      <c r="X121" s="214"/>
      <c r="Y121" s="214"/>
      <c r="Z121" s="214"/>
      <c r="AA121" s="214"/>
      <c r="AB121" s="214"/>
      <c r="AC121" s="214"/>
      <c r="AD121" s="214"/>
      <c r="AE121" s="214"/>
      <c r="AF121" s="214"/>
      <c r="AG121" s="214"/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  <c r="BI121" s="214"/>
      <c r="BJ121" s="214"/>
      <c r="BK121" s="214"/>
      <c r="BL121" s="214"/>
      <c r="BM121" s="214"/>
      <c r="BN121" s="214"/>
      <c r="BO121" s="214"/>
      <c r="BP121" s="214"/>
      <c r="BQ121" s="214"/>
      <c r="BR121" s="214"/>
      <c r="BS121" s="214"/>
      <c r="BT121" s="214"/>
      <c r="BU121" s="214"/>
      <c r="BV121" s="214"/>
      <c r="BW121" s="214"/>
      <c r="BX121" s="214"/>
      <c r="BY121" s="214"/>
      <c r="BZ121" s="214"/>
      <c r="CA121" s="214"/>
      <c r="CB121" s="214"/>
      <c r="CC121" s="214"/>
      <c r="CD121" s="214"/>
      <c r="CE121" s="214"/>
      <c r="CF121" s="214"/>
      <c r="CG121" s="214"/>
      <c r="CH121" s="214"/>
      <c r="CI121" s="214"/>
      <c r="CJ121" s="214"/>
      <c r="CK121" s="214"/>
      <c r="CL121" s="214"/>
      <c r="CM121" s="214"/>
      <c r="CN121" s="214"/>
      <c r="CO121" s="214"/>
      <c r="CP121" s="214"/>
      <c r="CQ121" s="214"/>
      <c r="CR121" s="214"/>
      <c r="CS121" s="214"/>
      <c r="CT121" s="214"/>
      <c r="CU121" s="214"/>
      <c r="CV121" s="214"/>
      <c r="CW121" s="214"/>
      <c r="CX121" s="214"/>
      <c r="CY121" s="214"/>
      <c r="CZ121" s="214"/>
      <c r="DA121" s="214"/>
      <c r="DB121" s="214"/>
      <c r="DC121" s="214"/>
      <c r="DD121" s="214"/>
      <c r="DE121" s="214"/>
      <c r="DF121" s="214"/>
      <c r="DG121" s="214"/>
      <c r="DH121" s="214"/>
      <c r="DI121" s="214"/>
      <c r="DJ121" s="214"/>
      <c r="DK121" s="214"/>
      <c r="DL121" s="214"/>
      <c r="DM121" s="214"/>
      <c r="DN121" s="214"/>
      <c r="DO121" s="214"/>
      <c r="DP121" s="214"/>
      <c r="DQ121" s="214"/>
      <c r="DR121" s="214"/>
      <c r="DS121" s="214"/>
      <c r="DT121" s="214"/>
      <c r="DU121" s="214"/>
      <c r="DV121" s="214"/>
      <c r="DW121" s="214"/>
      <c r="DX121" s="214"/>
      <c r="DY121" s="214"/>
      <c r="DZ121" s="214"/>
      <c r="EA121" s="214"/>
      <c r="EB121" s="214"/>
      <c r="EC121" s="214"/>
      <c r="ED121" s="214"/>
      <c r="EE121" s="214"/>
      <c r="EF121" s="214"/>
      <c r="EG121" s="214"/>
      <c r="EH121" s="214"/>
      <c r="EI121" s="214"/>
      <c r="EJ121" s="214"/>
      <c r="EK121" s="214"/>
      <c r="EL121" s="214"/>
      <c r="EM121" s="214"/>
      <c r="EN121" s="214"/>
      <c r="EO121" s="214"/>
      <c r="EP121" s="214"/>
      <c r="EQ121" s="214"/>
      <c r="ER121" s="214"/>
      <c r="ES121" s="214"/>
      <c r="ET121" s="214"/>
      <c r="EU121" s="214"/>
      <c r="EV121" s="214"/>
      <c r="EW121" s="214"/>
      <c r="EX121" s="214"/>
      <c r="EY121" s="214"/>
      <c r="EZ121" s="214"/>
      <c r="FA121" s="214"/>
      <c r="FB121" s="214"/>
      <c r="FC121" s="214"/>
      <c r="FD121" s="214"/>
      <c r="FE121" s="214"/>
      <c r="FF121" s="214"/>
      <c r="FG121" s="214"/>
      <c r="FH121" s="214"/>
      <c r="FI121" s="214"/>
      <c r="FJ121" s="214"/>
      <c r="FK121" s="214"/>
      <c r="FL121" s="214"/>
    </row>
    <row r="122" s="187" customFormat="1" ht="22.5" customHeight="1" spans="1:168">
      <c r="A122" s="206" t="s">
        <v>471</v>
      </c>
      <c r="B122" s="207" t="s">
        <v>472</v>
      </c>
      <c r="C122" s="208">
        <v>320</v>
      </c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  <c r="DJ122" s="202"/>
      <c r="DK122" s="202"/>
      <c r="DL122" s="202"/>
      <c r="DM122" s="202"/>
      <c r="DN122" s="202"/>
      <c r="DO122" s="202"/>
      <c r="DP122" s="202"/>
      <c r="DQ122" s="202"/>
      <c r="DR122" s="202"/>
      <c r="DS122" s="202"/>
      <c r="DT122" s="202"/>
      <c r="DU122" s="202"/>
      <c r="DV122" s="202"/>
      <c r="DW122" s="202"/>
      <c r="DX122" s="202"/>
      <c r="DY122" s="202"/>
      <c r="DZ122" s="202"/>
      <c r="EA122" s="202"/>
      <c r="EB122" s="202"/>
      <c r="EC122" s="202"/>
      <c r="ED122" s="202"/>
      <c r="EE122" s="202"/>
      <c r="EF122" s="202"/>
      <c r="EG122" s="202"/>
      <c r="EH122" s="202"/>
      <c r="EI122" s="202"/>
      <c r="EJ122" s="202"/>
      <c r="EK122" s="202"/>
      <c r="EL122" s="202"/>
      <c r="EM122" s="202"/>
      <c r="EN122" s="202"/>
      <c r="EO122" s="202"/>
      <c r="EP122" s="202"/>
      <c r="EQ122" s="202"/>
      <c r="ER122" s="202"/>
      <c r="ES122" s="202"/>
      <c r="ET122" s="202"/>
      <c r="EU122" s="202"/>
      <c r="EV122" s="202"/>
      <c r="EW122" s="202"/>
      <c r="EX122" s="202"/>
      <c r="EY122" s="202"/>
      <c r="EZ122" s="202"/>
      <c r="FA122" s="202"/>
      <c r="FB122" s="202"/>
      <c r="FC122" s="202"/>
      <c r="FD122" s="202"/>
      <c r="FE122" s="202"/>
      <c r="FF122" s="202"/>
      <c r="FG122" s="202"/>
      <c r="FH122" s="202"/>
      <c r="FI122" s="202"/>
      <c r="FJ122" s="202"/>
      <c r="FK122" s="202"/>
      <c r="FL122" s="202"/>
    </row>
    <row r="123" s="187" customFormat="1" ht="22.5" customHeight="1" spans="1:168">
      <c r="A123" s="209" t="s">
        <v>473</v>
      </c>
      <c r="B123" s="210" t="s">
        <v>474</v>
      </c>
      <c r="C123" s="211">
        <v>190</v>
      </c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  <c r="DJ123" s="202"/>
      <c r="DK123" s="202"/>
      <c r="DL123" s="202"/>
      <c r="DM123" s="202"/>
      <c r="DN123" s="202"/>
      <c r="DO123" s="202"/>
      <c r="DP123" s="202"/>
      <c r="DQ123" s="202"/>
      <c r="DR123" s="202"/>
      <c r="DS123" s="202"/>
      <c r="DT123" s="202"/>
      <c r="DU123" s="202"/>
      <c r="DV123" s="202"/>
      <c r="DW123" s="202"/>
      <c r="DX123" s="202"/>
      <c r="DY123" s="202"/>
      <c r="DZ123" s="202"/>
      <c r="EA123" s="202"/>
      <c r="EB123" s="202"/>
      <c r="EC123" s="202"/>
      <c r="ED123" s="202"/>
      <c r="EE123" s="202"/>
      <c r="EF123" s="202"/>
      <c r="EG123" s="202"/>
      <c r="EH123" s="202"/>
      <c r="EI123" s="202"/>
      <c r="EJ123" s="202"/>
      <c r="EK123" s="202"/>
      <c r="EL123" s="202"/>
      <c r="EM123" s="202"/>
      <c r="EN123" s="202"/>
      <c r="EO123" s="202"/>
      <c r="EP123" s="202"/>
      <c r="EQ123" s="202"/>
      <c r="ER123" s="202"/>
      <c r="ES123" s="202"/>
      <c r="ET123" s="202"/>
      <c r="EU123" s="202"/>
      <c r="EV123" s="202"/>
      <c r="EW123" s="202"/>
      <c r="EX123" s="202"/>
      <c r="EY123" s="202"/>
      <c r="EZ123" s="202"/>
      <c r="FA123" s="202"/>
      <c r="FB123" s="202"/>
      <c r="FC123" s="202"/>
      <c r="FD123" s="202"/>
      <c r="FE123" s="202"/>
      <c r="FF123" s="202"/>
      <c r="FG123" s="202"/>
      <c r="FH123" s="202"/>
      <c r="FI123" s="202"/>
      <c r="FJ123" s="202"/>
      <c r="FK123" s="202"/>
      <c r="FL123" s="202"/>
    </row>
    <row r="124" s="187" customFormat="1" ht="22.5" customHeight="1" spans="1:168">
      <c r="A124" s="215" t="s">
        <v>475</v>
      </c>
      <c r="B124" s="216" t="s">
        <v>476</v>
      </c>
      <c r="C124" s="211">
        <v>130</v>
      </c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  <c r="DJ124" s="202"/>
      <c r="DK124" s="202"/>
      <c r="DL124" s="202"/>
      <c r="DM124" s="202"/>
      <c r="DN124" s="202"/>
      <c r="DO124" s="202"/>
      <c r="DP124" s="202"/>
      <c r="DQ124" s="202"/>
      <c r="DR124" s="202"/>
      <c r="DS124" s="202"/>
      <c r="DT124" s="202"/>
      <c r="DU124" s="202"/>
      <c r="DV124" s="202"/>
      <c r="DW124" s="202"/>
      <c r="DX124" s="202"/>
      <c r="DY124" s="202"/>
      <c r="DZ124" s="202"/>
      <c r="EA124" s="202"/>
      <c r="EB124" s="202"/>
      <c r="EC124" s="202"/>
      <c r="ED124" s="202"/>
      <c r="EE124" s="202"/>
      <c r="EF124" s="202"/>
      <c r="EG124" s="202"/>
      <c r="EH124" s="202"/>
      <c r="EI124" s="202"/>
      <c r="EJ124" s="202"/>
      <c r="EK124" s="202"/>
      <c r="EL124" s="202"/>
      <c r="EM124" s="202"/>
      <c r="EN124" s="202"/>
      <c r="EO124" s="202"/>
      <c r="EP124" s="202"/>
      <c r="EQ124" s="202"/>
      <c r="ER124" s="202"/>
      <c r="ES124" s="202"/>
      <c r="ET124" s="202"/>
      <c r="EU124" s="202"/>
      <c r="EV124" s="202"/>
      <c r="EW124" s="202"/>
      <c r="EX124" s="202"/>
      <c r="EY124" s="202"/>
      <c r="EZ124" s="202"/>
      <c r="FA124" s="202"/>
      <c r="FB124" s="202"/>
      <c r="FC124" s="202"/>
      <c r="FD124" s="202"/>
      <c r="FE124" s="202"/>
      <c r="FF124" s="202"/>
      <c r="FG124" s="202"/>
      <c r="FH124" s="202"/>
      <c r="FI124" s="202"/>
      <c r="FJ124" s="202"/>
      <c r="FK124" s="202"/>
      <c r="FL124" s="202"/>
    </row>
    <row r="125" s="187" customFormat="1" ht="22.5" customHeight="1" spans="1:168">
      <c r="A125" s="217" t="s">
        <v>477</v>
      </c>
      <c r="B125" s="218" t="s">
        <v>478</v>
      </c>
      <c r="C125" s="208">
        <v>202</v>
      </c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  <c r="DJ125" s="202"/>
      <c r="DK125" s="202"/>
      <c r="DL125" s="202"/>
      <c r="DM125" s="202"/>
      <c r="DN125" s="202"/>
      <c r="DO125" s="202"/>
      <c r="DP125" s="202"/>
      <c r="DQ125" s="202"/>
      <c r="DR125" s="202"/>
      <c r="DS125" s="202"/>
      <c r="DT125" s="202"/>
      <c r="DU125" s="202"/>
      <c r="DV125" s="202"/>
      <c r="DW125" s="202"/>
      <c r="DX125" s="202"/>
      <c r="DY125" s="202"/>
      <c r="DZ125" s="202"/>
      <c r="EA125" s="202"/>
      <c r="EB125" s="202"/>
      <c r="EC125" s="202"/>
      <c r="ED125" s="202"/>
      <c r="EE125" s="202"/>
      <c r="EF125" s="202"/>
      <c r="EG125" s="202"/>
      <c r="EH125" s="202"/>
      <c r="EI125" s="202"/>
      <c r="EJ125" s="202"/>
      <c r="EK125" s="202"/>
      <c r="EL125" s="202"/>
      <c r="EM125" s="202"/>
      <c r="EN125" s="202"/>
      <c r="EO125" s="202"/>
      <c r="EP125" s="202"/>
      <c r="EQ125" s="202"/>
      <c r="ER125" s="202"/>
      <c r="ES125" s="202"/>
      <c r="ET125" s="202"/>
      <c r="EU125" s="202"/>
      <c r="EV125" s="202"/>
      <c r="EW125" s="202"/>
      <c r="EX125" s="202"/>
      <c r="EY125" s="202"/>
      <c r="EZ125" s="202"/>
      <c r="FA125" s="202"/>
      <c r="FB125" s="202"/>
      <c r="FC125" s="202"/>
      <c r="FD125" s="202"/>
      <c r="FE125" s="202"/>
      <c r="FF125" s="202"/>
      <c r="FG125" s="202"/>
      <c r="FH125" s="202"/>
      <c r="FI125" s="202"/>
      <c r="FJ125" s="202"/>
      <c r="FK125" s="202"/>
      <c r="FL125" s="202"/>
    </row>
    <row r="126" s="187" customFormat="1" ht="22.5" customHeight="1" spans="1:168">
      <c r="A126" s="209" t="s">
        <v>479</v>
      </c>
      <c r="B126" s="210" t="s">
        <v>480</v>
      </c>
      <c r="C126" s="211">
        <v>11</v>
      </c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  <c r="DJ126" s="202"/>
      <c r="DK126" s="202"/>
      <c r="DL126" s="202"/>
      <c r="DM126" s="202"/>
      <c r="DN126" s="202"/>
      <c r="DO126" s="202"/>
      <c r="DP126" s="202"/>
      <c r="DQ126" s="202"/>
      <c r="DR126" s="202"/>
      <c r="DS126" s="202"/>
      <c r="DT126" s="202"/>
      <c r="DU126" s="202"/>
      <c r="DV126" s="202"/>
      <c r="DW126" s="202"/>
      <c r="DX126" s="202"/>
      <c r="DY126" s="202"/>
      <c r="DZ126" s="202"/>
      <c r="EA126" s="202"/>
      <c r="EB126" s="202"/>
      <c r="EC126" s="202"/>
      <c r="ED126" s="202"/>
      <c r="EE126" s="202"/>
      <c r="EF126" s="202"/>
      <c r="EG126" s="202"/>
      <c r="EH126" s="202"/>
      <c r="EI126" s="202"/>
      <c r="EJ126" s="202"/>
      <c r="EK126" s="202"/>
      <c r="EL126" s="202"/>
      <c r="EM126" s="202"/>
      <c r="EN126" s="202"/>
      <c r="EO126" s="202"/>
      <c r="EP126" s="202"/>
      <c r="EQ126" s="202"/>
      <c r="ER126" s="202"/>
      <c r="ES126" s="202"/>
      <c r="ET126" s="202"/>
      <c r="EU126" s="202"/>
      <c r="EV126" s="202"/>
      <c r="EW126" s="202"/>
      <c r="EX126" s="202"/>
      <c r="EY126" s="202"/>
      <c r="EZ126" s="202"/>
      <c r="FA126" s="202"/>
      <c r="FB126" s="202"/>
      <c r="FC126" s="202"/>
      <c r="FD126" s="202"/>
      <c r="FE126" s="202"/>
      <c r="FF126" s="202"/>
      <c r="FG126" s="202"/>
      <c r="FH126" s="202"/>
      <c r="FI126" s="202"/>
      <c r="FJ126" s="202"/>
      <c r="FK126" s="202"/>
      <c r="FL126" s="202"/>
    </row>
    <row r="127" s="187" customFormat="1" ht="22.5" customHeight="1" spans="1:168">
      <c r="A127" s="209" t="s">
        <v>481</v>
      </c>
      <c r="B127" s="210" t="s">
        <v>482</v>
      </c>
      <c r="C127" s="211">
        <v>191</v>
      </c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  <c r="DJ127" s="202"/>
      <c r="DK127" s="202"/>
      <c r="DL127" s="202"/>
      <c r="DM127" s="202"/>
      <c r="DN127" s="202"/>
      <c r="DO127" s="202"/>
      <c r="DP127" s="202"/>
      <c r="DQ127" s="202"/>
      <c r="DR127" s="202"/>
      <c r="DS127" s="202"/>
      <c r="DT127" s="202"/>
      <c r="DU127" s="202"/>
      <c r="DV127" s="202"/>
      <c r="DW127" s="202"/>
      <c r="DX127" s="202"/>
      <c r="DY127" s="202"/>
      <c r="DZ127" s="202"/>
      <c r="EA127" s="202"/>
      <c r="EB127" s="202"/>
      <c r="EC127" s="202"/>
      <c r="ED127" s="202"/>
      <c r="EE127" s="202"/>
      <c r="EF127" s="202"/>
      <c r="EG127" s="202"/>
      <c r="EH127" s="202"/>
      <c r="EI127" s="202"/>
      <c r="EJ127" s="202"/>
      <c r="EK127" s="202"/>
      <c r="EL127" s="202"/>
      <c r="EM127" s="202"/>
      <c r="EN127" s="202"/>
      <c r="EO127" s="202"/>
      <c r="EP127" s="202"/>
      <c r="EQ127" s="202"/>
      <c r="ER127" s="202"/>
      <c r="ES127" s="202"/>
      <c r="ET127" s="202"/>
      <c r="EU127" s="202"/>
      <c r="EV127" s="202"/>
      <c r="EW127" s="202"/>
      <c r="EX127" s="202"/>
      <c r="EY127" s="202"/>
      <c r="EZ127" s="202"/>
      <c r="FA127" s="202"/>
      <c r="FB127" s="202"/>
      <c r="FC127" s="202"/>
      <c r="FD127" s="202"/>
      <c r="FE127" s="202"/>
      <c r="FF127" s="202"/>
      <c r="FG127" s="202"/>
      <c r="FH127" s="202"/>
      <c r="FI127" s="202"/>
      <c r="FJ127" s="202"/>
      <c r="FK127" s="202"/>
      <c r="FL127" s="202"/>
    </row>
    <row r="128" s="187" customFormat="1" ht="22.5" customHeight="1" spans="1:168">
      <c r="A128" s="217" t="s">
        <v>483</v>
      </c>
      <c r="B128" s="218" t="s">
        <v>484</v>
      </c>
      <c r="C128" s="208">
        <v>45</v>
      </c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  <c r="DJ128" s="202"/>
      <c r="DK128" s="202"/>
      <c r="DL128" s="202"/>
      <c r="DM128" s="202"/>
      <c r="DN128" s="202"/>
      <c r="DO128" s="202"/>
      <c r="DP128" s="202"/>
      <c r="DQ128" s="202"/>
      <c r="DR128" s="202"/>
      <c r="DS128" s="202"/>
      <c r="DT128" s="202"/>
      <c r="DU128" s="202"/>
      <c r="DV128" s="202"/>
      <c r="DW128" s="202"/>
      <c r="DX128" s="202"/>
      <c r="DY128" s="202"/>
      <c r="DZ128" s="202"/>
      <c r="EA128" s="202"/>
      <c r="EB128" s="202"/>
      <c r="EC128" s="202"/>
      <c r="ED128" s="202"/>
      <c r="EE128" s="202"/>
      <c r="EF128" s="202"/>
      <c r="EG128" s="202"/>
      <c r="EH128" s="202"/>
      <c r="EI128" s="202"/>
      <c r="EJ128" s="202"/>
      <c r="EK128" s="202"/>
      <c r="EL128" s="202"/>
      <c r="EM128" s="202"/>
      <c r="EN128" s="202"/>
      <c r="EO128" s="202"/>
      <c r="EP128" s="202"/>
      <c r="EQ128" s="202"/>
      <c r="ER128" s="202"/>
      <c r="ES128" s="202"/>
      <c r="ET128" s="202"/>
      <c r="EU128" s="202"/>
      <c r="EV128" s="202"/>
      <c r="EW128" s="202"/>
      <c r="EX128" s="202"/>
      <c r="EY128" s="202"/>
      <c r="EZ128" s="202"/>
      <c r="FA128" s="202"/>
      <c r="FB128" s="202"/>
      <c r="FC128" s="202"/>
      <c r="FD128" s="202"/>
      <c r="FE128" s="202"/>
      <c r="FF128" s="202"/>
      <c r="FG128" s="202"/>
      <c r="FH128" s="202"/>
      <c r="FI128" s="202"/>
      <c r="FJ128" s="202"/>
      <c r="FK128" s="202"/>
      <c r="FL128" s="202"/>
    </row>
    <row r="129" s="187" customFormat="1" ht="22.5" customHeight="1" spans="1:168">
      <c r="A129" s="209" t="s">
        <v>485</v>
      </c>
      <c r="B129" s="210" t="s">
        <v>486</v>
      </c>
      <c r="C129" s="211">
        <v>45</v>
      </c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  <c r="DJ129" s="202"/>
      <c r="DK129" s="202"/>
      <c r="DL129" s="202"/>
      <c r="DM129" s="202"/>
      <c r="DN129" s="202"/>
      <c r="DO129" s="202"/>
      <c r="DP129" s="202"/>
      <c r="DQ129" s="202"/>
      <c r="DR129" s="202"/>
      <c r="DS129" s="202"/>
      <c r="DT129" s="202"/>
      <c r="DU129" s="202"/>
      <c r="DV129" s="202"/>
      <c r="DW129" s="202"/>
      <c r="DX129" s="202"/>
      <c r="DY129" s="202"/>
      <c r="DZ129" s="202"/>
      <c r="EA129" s="202"/>
      <c r="EB129" s="202"/>
      <c r="EC129" s="202"/>
      <c r="ED129" s="202"/>
      <c r="EE129" s="202"/>
      <c r="EF129" s="202"/>
      <c r="EG129" s="202"/>
      <c r="EH129" s="202"/>
      <c r="EI129" s="202"/>
      <c r="EJ129" s="202"/>
      <c r="EK129" s="202"/>
      <c r="EL129" s="202"/>
      <c r="EM129" s="202"/>
      <c r="EN129" s="202"/>
      <c r="EO129" s="202"/>
      <c r="EP129" s="202"/>
      <c r="EQ129" s="202"/>
      <c r="ER129" s="202"/>
      <c r="ES129" s="202"/>
      <c r="ET129" s="202"/>
      <c r="EU129" s="202"/>
      <c r="EV129" s="202"/>
      <c r="EW129" s="202"/>
      <c r="EX129" s="202"/>
      <c r="EY129" s="202"/>
      <c r="EZ129" s="202"/>
      <c r="FA129" s="202"/>
      <c r="FB129" s="202"/>
      <c r="FC129" s="202"/>
      <c r="FD129" s="202"/>
      <c r="FE129" s="202"/>
      <c r="FF129" s="202"/>
      <c r="FG129" s="202"/>
      <c r="FH129" s="202"/>
      <c r="FI129" s="202"/>
      <c r="FJ129" s="202"/>
      <c r="FK129" s="202"/>
      <c r="FL129" s="202"/>
    </row>
    <row r="130" s="187" customFormat="1" ht="22.5" customHeight="1" spans="1:168">
      <c r="A130" s="206" t="s">
        <v>487</v>
      </c>
      <c r="B130" s="207" t="s">
        <v>488</v>
      </c>
      <c r="C130" s="208">
        <v>7241</v>
      </c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  <c r="DJ130" s="202"/>
      <c r="DK130" s="202"/>
      <c r="DL130" s="202"/>
      <c r="DM130" s="202"/>
      <c r="DN130" s="202"/>
      <c r="DO130" s="202"/>
      <c r="DP130" s="202"/>
      <c r="DQ130" s="202"/>
      <c r="DR130" s="202"/>
      <c r="DS130" s="202"/>
      <c r="DT130" s="202"/>
      <c r="DU130" s="202"/>
      <c r="DV130" s="202"/>
      <c r="DW130" s="202"/>
      <c r="DX130" s="202"/>
      <c r="DY130" s="202"/>
      <c r="DZ130" s="202"/>
      <c r="EA130" s="202"/>
      <c r="EB130" s="202"/>
      <c r="EC130" s="202"/>
      <c r="ED130" s="202"/>
      <c r="EE130" s="202"/>
      <c r="EF130" s="202"/>
      <c r="EG130" s="202"/>
      <c r="EH130" s="202"/>
      <c r="EI130" s="202"/>
      <c r="EJ130" s="202"/>
      <c r="EK130" s="202"/>
      <c r="EL130" s="202"/>
      <c r="EM130" s="202"/>
      <c r="EN130" s="202"/>
      <c r="EO130" s="202"/>
      <c r="EP130" s="202"/>
      <c r="EQ130" s="202"/>
      <c r="ER130" s="202"/>
      <c r="ES130" s="202"/>
      <c r="ET130" s="202"/>
      <c r="EU130" s="202"/>
      <c r="EV130" s="202"/>
      <c r="EW130" s="202"/>
      <c r="EX130" s="202"/>
      <c r="EY130" s="202"/>
      <c r="EZ130" s="202"/>
      <c r="FA130" s="202"/>
      <c r="FB130" s="202"/>
      <c r="FC130" s="202"/>
      <c r="FD130" s="202"/>
      <c r="FE130" s="202"/>
      <c r="FF130" s="202"/>
      <c r="FG130" s="202"/>
      <c r="FH130" s="202"/>
      <c r="FI130" s="202"/>
      <c r="FJ130" s="202"/>
      <c r="FK130" s="202"/>
      <c r="FL130" s="202"/>
    </row>
    <row r="131" s="187" customFormat="1" ht="22.5" customHeight="1" spans="1:168">
      <c r="A131" s="209" t="s">
        <v>489</v>
      </c>
      <c r="B131" s="210" t="s">
        <v>488</v>
      </c>
      <c r="C131" s="211">
        <v>7241</v>
      </c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  <c r="DJ131" s="202"/>
      <c r="DK131" s="202"/>
      <c r="DL131" s="202"/>
      <c r="DM131" s="202"/>
      <c r="DN131" s="202"/>
      <c r="DO131" s="202"/>
      <c r="DP131" s="202"/>
      <c r="DQ131" s="202"/>
      <c r="DR131" s="202"/>
      <c r="DS131" s="202"/>
      <c r="DT131" s="202"/>
      <c r="DU131" s="202"/>
      <c r="DV131" s="202"/>
      <c r="DW131" s="202"/>
      <c r="DX131" s="202"/>
      <c r="DY131" s="202"/>
      <c r="DZ131" s="202"/>
      <c r="EA131" s="202"/>
      <c r="EB131" s="202"/>
      <c r="EC131" s="202"/>
      <c r="ED131" s="202"/>
      <c r="EE131" s="202"/>
      <c r="EF131" s="202"/>
      <c r="EG131" s="202"/>
      <c r="EH131" s="202"/>
      <c r="EI131" s="202"/>
      <c r="EJ131" s="202"/>
      <c r="EK131" s="202"/>
      <c r="EL131" s="202"/>
      <c r="EM131" s="202"/>
      <c r="EN131" s="202"/>
      <c r="EO131" s="202"/>
      <c r="EP131" s="202"/>
      <c r="EQ131" s="202"/>
      <c r="ER131" s="202"/>
      <c r="ES131" s="202"/>
      <c r="ET131" s="202"/>
      <c r="EU131" s="202"/>
      <c r="EV131" s="202"/>
      <c r="EW131" s="202"/>
      <c r="EX131" s="202"/>
      <c r="EY131" s="202"/>
      <c r="EZ131" s="202"/>
      <c r="FA131" s="202"/>
      <c r="FB131" s="202"/>
      <c r="FC131" s="202"/>
      <c r="FD131" s="202"/>
      <c r="FE131" s="202"/>
      <c r="FF131" s="202"/>
      <c r="FG131" s="202"/>
      <c r="FH131" s="202"/>
      <c r="FI131" s="202"/>
      <c r="FJ131" s="202"/>
      <c r="FK131" s="202"/>
      <c r="FL131" s="202"/>
    </row>
    <row r="132" s="187" customFormat="1" ht="22.5" customHeight="1" spans="1:168">
      <c r="A132" s="203" t="s">
        <v>490</v>
      </c>
      <c r="B132" s="204" t="s">
        <v>66</v>
      </c>
      <c r="C132" s="205">
        <v>67018</v>
      </c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  <c r="DJ132" s="202"/>
      <c r="DK132" s="202"/>
      <c r="DL132" s="202"/>
      <c r="DM132" s="202"/>
      <c r="DN132" s="202"/>
      <c r="DO132" s="202"/>
      <c r="DP132" s="202"/>
      <c r="DQ132" s="202"/>
      <c r="DR132" s="202"/>
      <c r="DS132" s="202"/>
      <c r="DT132" s="202"/>
      <c r="DU132" s="202"/>
      <c r="DV132" s="202"/>
      <c r="DW132" s="202"/>
      <c r="DX132" s="202"/>
      <c r="DY132" s="202"/>
      <c r="DZ132" s="202"/>
      <c r="EA132" s="202"/>
      <c r="EB132" s="202"/>
      <c r="EC132" s="202"/>
      <c r="ED132" s="202"/>
      <c r="EE132" s="202"/>
      <c r="EF132" s="202"/>
      <c r="EG132" s="202"/>
      <c r="EH132" s="202"/>
      <c r="EI132" s="202"/>
      <c r="EJ132" s="202"/>
      <c r="EK132" s="202"/>
      <c r="EL132" s="202"/>
      <c r="EM132" s="202"/>
      <c r="EN132" s="202"/>
      <c r="EO132" s="202"/>
      <c r="EP132" s="202"/>
      <c r="EQ132" s="202"/>
      <c r="ER132" s="202"/>
      <c r="ES132" s="202"/>
      <c r="ET132" s="202"/>
      <c r="EU132" s="202"/>
      <c r="EV132" s="202"/>
      <c r="EW132" s="202"/>
      <c r="EX132" s="202"/>
      <c r="EY132" s="202"/>
      <c r="EZ132" s="202"/>
      <c r="FA132" s="202"/>
      <c r="FB132" s="202"/>
      <c r="FC132" s="202"/>
      <c r="FD132" s="202"/>
      <c r="FE132" s="202"/>
      <c r="FF132" s="202"/>
      <c r="FG132" s="202"/>
      <c r="FH132" s="202"/>
      <c r="FI132" s="202"/>
      <c r="FJ132" s="202"/>
      <c r="FK132" s="202"/>
      <c r="FL132" s="202"/>
    </row>
    <row r="133" s="187" customFormat="1" ht="22.5" customHeight="1" spans="1:168">
      <c r="A133" s="217" t="s">
        <v>491</v>
      </c>
      <c r="B133" s="218" t="s">
        <v>492</v>
      </c>
      <c r="C133" s="208">
        <v>2572</v>
      </c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  <c r="DJ133" s="202"/>
      <c r="DK133" s="202"/>
      <c r="DL133" s="202"/>
      <c r="DM133" s="202"/>
      <c r="DN133" s="202"/>
      <c r="DO133" s="202"/>
      <c r="DP133" s="202"/>
      <c r="DQ133" s="202"/>
      <c r="DR133" s="202"/>
      <c r="DS133" s="202"/>
      <c r="DT133" s="202"/>
      <c r="DU133" s="202"/>
      <c r="DV133" s="202"/>
      <c r="DW133" s="202"/>
      <c r="DX133" s="202"/>
      <c r="DY133" s="202"/>
      <c r="DZ133" s="202"/>
      <c r="EA133" s="202"/>
      <c r="EB133" s="202"/>
      <c r="EC133" s="202"/>
      <c r="ED133" s="202"/>
      <c r="EE133" s="202"/>
      <c r="EF133" s="202"/>
      <c r="EG133" s="202"/>
      <c r="EH133" s="202"/>
      <c r="EI133" s="202"/>
      <c r="EJ133" s="202"/>
      <c r="EK133" s="202"/>
      <c r="EL133" s="202"/>
      <c r="EM133" s="202"/>
      <c r="EN133" s="202"/>
      <c r="EO133" s="202"/>
      <c r="EP133" s="202"/>
      <c r="EQ133" s="202"/>
      <c r="ER133" s="202"/>
      <c r="ES133" s="202"/>
      <c r="ET133" s="202"/>
      <c r="EU133" s="202"/>
      <c r="EV133" s="202"/>
      <c r="EW133" s="202"/>
      <c r="EX133" s="202"/>
      <c r="EY133" s="202"/>
      <c r="EZ133" s="202"/>
      <c r="FA133" s="202"/>
      <c r="FB133" s="202"/>
      <c r="FC133" s="202"/>
      <c r="FD133" s="202"/>
      <c r="FE133" s="202"/>
      <c r="FF133" s="202"/>
      <c r="FG133" s="202"/>
      <c r="FH133" s="202"/>
      <c r="FI133" s="202"/>
      <c r="FJ133" s="202"/>
      <c r="FK133" s="202"/>
      <c r="FL133" s="202"/>
    </row>
    <row r="134" s="187" customFormat="1" ht="22.5" customHeight="1" spans="1:168">
      <c r="A134" s="209" t="s">
        <v>493</v>
      </c>
      <c r="B134" s="210" t="s">
        <v>282</v>
      </c>
      <c r="C134" s="211">
        <v>534</v>
      </c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  <c r="DJ134" s="202"/>
      <c r="DK134" s="202"/>
      <c r="DL134" s="202"/>
      <c r="DM134" s="202"/>
      <c r="DN134" s="202"/>
      <c r="DO134" s="202"/>
      <c r="DP134" s="202"/>
      <c r="DQ134" s="202"/>
      <c r="DR134" s="202"/>
      <c r="DS134" s="202"/>
      <c r="DT134" s="202"/>
      <c r="DU134" s="202"/>
      <c r="DV134" s="202"/>
      <c r="DW134" s="202"/>
      <c r="DX134" s="202"/>
      <c r="DY134" s="202"/>
      <c r="DZ134" s="202"/>
      <c r="EA134" s="202"/>
      <c r="EB134" s="202"/>
      <c r="EC134" s="202"/>
      <c r="ED134" s="202"/>
      <c r="EE134" s="202"/>
      <c r="EF134" s="202"/>
      <c r="EG134" s="202"/>
      <c r="EH134" s="202"/>
      <c r="EI134" s="202"/>
      <c r="EJ134" s="202"/>
      <c r="EK134" s="202"/>
      <c r="EL134" s="202"/>
      <c r="EM134" s="202"/>
      <c r="EN134" s="202"/>
      <c r="EO134" s="202"/>
      <c r="EP134" s="202"/>
      <c r="EQ134" s="202"/>
      <c r="ER134" s="202"/>
      <c r="ES134" s="202"/>
      <c r="ET134" s="202"/>
      <c r="EU134" s="202"/>
      <c r="EV134" s="202"/>
      <c r="EW134" s="202"/>
      <c r="EX134" s="202"/>
      <c r="EY134" s="202"/>
      <c r="EZ134" s="202"/>
      <c r="FA134" s="202"/>
      <c r="FB134" s="202"/>
      <c r="FC134" s="202"/>
      <c r="FD134" s="202"/>
      <c r="FE134" s="202"/>
      <c r="FF134" s="202"/>
      <c r="FG134" s="202"/>
      <c r="FH134" s="202"/>
      <c r="FI134" s="202"/>
      <c r="FJ134" s="202"/>
      <c r="FK134" s="202"/>
      <c r="FL134" s="202"/>
    </row>
    <row r="135" s="187" customFormat="1" ht="22.5" customHeight="1" spans="1:168">
      <c r="A135" s="209" t="s">
        <v>494</v>
      </c>
      <c r="B135" s="210" t="s">
        <v>495</v>
      </c>
      <c r="C135" s="211">
        <v>97</v>
      </c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  <c r="DJ135" s="202"/>
      <c r="DK135" s="202"/>
      <c r="DL135" s="202"/>
      <c r="DM135" s="202"/>
      <c r="DN135" s="202"/>
      <c r="DO135" s="202"/>
      <c r="DP135" s="202"/>
      <c r="DQ135" s="202"/>
      <c r="DR135" s="202"/>
      <c r="DS135" s="202"/>
      <c r="DT135" s="202"/>
      <c r="DU135" s="202"/>
      <c r="DV135" s="202"/>
      <c r="DW135" s="202"/>
      <c r="DX135" s="202"/>
      <c r="DY135" s="202"/>
      <c r="DZ135" s="202"/>
      <c r="EA135" s="202"/>
      <c r="EB135" s="202"/>
      <c r="EC135" s="202"/>
      <c r="ED135" s="202"/>
      <c r="EE135" s="202"/>
      <c r="EF135" s="202"/>
      <c r="EG135" s="202"/>
      <c r="EH135" s="202"/>
      <c r="EI135" s="202"/>
      <c r="EJ135" s="202"/>
      <c r="EK135" s="202"/>
      <c r="EL135" s="202"/>
      <c r="EM135" s="202"/>
      <c r="EN135" s="202"/>
      <c r="EO135" s="202"/>
      <c r="EP135" s="202"/>
      <c r="EQ135" s="202"/>
      <c r="ER135" s="202"/>
      <c r="ES135" s="202"/>
      <c r="ET135" s="202"/>
      <c r="EU135" s="202"/>
      <c r="EV135" s="202"/>
      <c r="EW135" s="202"/>
      <c r="EX135" s="202"/>
      <c r="EY135" s="202"/>
      <c r="EZ135" s="202"/>
      <c r="FA135" s="202"/>
      <c r="FB135" s="202"/>
      <c r="FC135" s="202"/>
      <c r="FD135" s="202"/>
      <c r="FE135" s="202"/>
      <c r="FF135" s="202"/>
      <c r="FG135" s="202"/>
      <c r="FH135" s="202"/>
      <c r="FI135" s="202"/>
      <c r="FJ135" s="202"/>
      <c r="FK135" s="202"/>
      <c r="FL135" s="202"/>
    </row>
    <row r="136" s="187" customFormat="1" ht="22.5" customHeight="1" spans="1:168">
      <c r="A136" s="215" t="s">
        <v>496</v>
      </c>
      <c r="B136" s="216" t="s">
        <v>497</v>
      </c>
      <c r="C136" s="211">
        <v>484</v>
      </c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  <c r="DJ136" s="202"/>
      <c r="DK136" s="202"/>
      <c r="DL136" s="202"/>
      <c r="DM136" s="202"/>
      <c r="DN136" s="202"/>
      <c r="DO136" s="202"/>
      <c r="DP136" s="202"/>
      <c r="DQ136" s="202"/>
      <c r="DR136" s="202"/>
      <c r="DS136" s="202"/>
      <c r="DT136" s="202"/>
      <c r="DU136" s="202"/>
      <c r="DV136" s="202"/>
      <c r="DW136" s="202"/>
      <c r="DX136" s="202"/>
      <c r="DY136" s="202"/>
      <c r="DZ136" s="202"/>
      <c r="EA136" s="202"/>
      <c r="EB136" s="202"/>
      <c r="EC136" s="202"/>
      <c r="ED136" s="202"/>
      <c r="EE136" s="202"/>
      <c r="EF136" s="202"/>
      <c r="EG136" s="202"/>
      <c r="EH136" s="202"/>
      <c r="EI136" s="202"/>
      <c r="EJ136" s="202"/>
      <c r="EK136" s="202"/>
      <c r="EL136" s="202"/>
      <c r="EM136" s="202"/>
      <c r="EN136" s="202"/>
      <c r="EO136" s="202"/>
      <c r="EP136" s="202"/>
      <c r="EQ136" s="202"/>
      <c r="ER136" s="202"/>
      <c r="ES136" s="202"/>
      <c r="ET136" s="202"/>
      <c r="EU136" s="202"/>
      <c r="EV136" s="202"/>
      <c r="EW136" s="202"/>
      <c r="EX136" s="202"/>
      <c r="EY136" s="202"/>
      <c r="EZ136" s="202"/>
      <c r="FA136" s="202"/>
      <c r="FB136" s="202"/>
      <c r="FC136" s="202"/>
      <c r="FD136" s="202"/>
      <c r="FE136" s="202"/>
      <c r="FF136" s="202"/>
      <c r="FG136" s="202"/>
      <c r="FH136" s="202"/>
      <c r="FI136" s="202"/>
      <c r="FJ136" s="202"/>
      <c r="FK136" s="202"/>
      <c r="FL136" s="202"/>
    </row>
    <row r="137" s="187" customFormat="1" ht="22.5" customHeight="1" spans="1:168">
      <c r="A137" s="209" t="s">
        <v>498</v>
      </c>
      <c r="B137" s="210" t="s">
        <v>499</v>
      </c>
      <c r="C137" s="211">
        <v>167</v>
      </c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  <c r="DJ137" s="202"/>
      <c r="DK137" s="202"/>
      <c r="DL137" s="202"/>
      <c r="DM137" s="202"/>
      <c r="DN137" s="202"/>
      <c r="DO137" s="202"/>
      <c r="DP137" s="202"/>
      <c r="DQ137" s="202"/>
      <c r="DR137" s="202"/>
      <c r="DS137" s="202"/>
      <c r="DT137" s="202"/>
      <c r="DU137" s="202"/>
      <c r="DV137" s="202"/>
      <c r="DW137" s="202"/>
      <c r="DX137" s="202"/>
      <c r="DY137" s="202"/>
      <c r="DZ137" s="202"/>
      <c r="EA137" s="202"/>
      <c r="EB137" s="202"/>
      <c r="EC137" s="202"/>
      <c r="ED137" s="202"/>
      <c r="EE137" s="202"/>
      <c r="EF137" s="202"/>
      <c r="EG137" s="202"/>
      <c r="EH137" s="202"/>
      <c r="EI137" s="202"/>
      <c r="EJ137" s="202"/>
      <c r="EK137" s="202"/>
      <c r="EL137" s="202"/>
      <c r="EM137" s="202"/>
      <c r="EN137" s="202"/>
      <c r="EO137" s="202"/>
      <c r="EP137" s="202"/>
      <c r="EQ137" s="202"/>
      <c r="ER137" s="202"/>
      <c r="ES137" s="202"/>
      <c r="ET137" s="202"/>
      <c r="EU137" s="202"/>
      <c r="EV137" s="202"/>
      <c r="EW137" s="202"/>
      <c r="EX137" s="202"/>
      <c r="EY137" s="202"/>
      <c r="EZ137" s="202"/>
      <c r="FA137" s="202"/>
      <c r="FB137" s="202"/>
      <c r="FC137" s="202"/>
      <c r="FD137" s="202"/>
      <c r="FE137" s="202"/>
      <c r="FF137" s="202"/>
      <c r="FG137" s="202"/>
      <c r="FH137" s="202"/>
      <c r="FI137" s="202"/>
      <c r="FJ137" s="202"/>
      <c r="FK137" s="202"/>
      <c r="FL137" s="202"/>
    </row>
    <row r="138" s="187" customFormat="1" ht="22.5" customHeight="1" spans="1:168">
      <c r="A138" s="209" t="s">
        <v>500</v>
      </c>
      <c r="B138" s="210" t="s">
        <v>501</v>
      </c>
      <c r="C138" s="211">
        <v>1290</v>
      </c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  <c r="DJ138" s="202"/>
      <c r="DK138" s="202"/>
      <c r="DL138" s="202"/>
      <c r="DM138" s="202"/>
      <c r="DN138" s="202"/>
      <c r="DO138" s="202"/>
      <c r="DP138" s="202"/>
      <c r="DQ138" s="202"/>
      <c r="DR138" s="202"/>
      <c r="DS138" s="202"/>
      <c r="DT138" s="202"/>
      <c r="DU138" s="202"/>
      <c r="DV138" s="202"/>
      <c r="DW138" s="202"/>
      <c r="DX138" s="202"/>
      <c r="DY138" s="202"/>
      <c r="DZ138" s="202"/>
      <c r="EA138" s="202"/>
      <c r="EB138" s="202"/>
      <c r="EC138" s="202"/>
      <c r="ED138" s="202"/>
      <c r="EE138" s="202"/>
      <c r="EF138" s="202"/>
      <c r="EG138" s="202"/>
      <c r="EH138" s="202"/>
      <c r="EI138" s="202"/>
      <c r="EJ138" s="202"/>
      <c r="EK138" s="202"/>
      <c r="EL138" s="202"/>
      <c r="EM138" s="202"/>
      <c r="EN138" s="202"/>
      <c r="EO138" s="202"/>
      <c r="EP138" s="202"/>
      <c r="EQ138" s="202"/>
      <c r="ER138" s="202"/>
      <c r="ES138" s="202"/>
      <c r="ET138" s="202"/>
      <c r="EU138" s="202"/>
      <c r="EV138" s="202"/>
      <c r="EW138" s="202"/>
      <c r="EX138" s="202"/>
      <c r="EY138" s="202"/>
      <c r="EZ138" s="202"/>
      <c r="FA138" s="202"/>
      <c r="FB138" s="202"/>
      <c r="FC138" s="202"/>
      <c r="FD138" s="202"/>
      <c r="FE138" s="202"/>
      <c r="FF138" s="202"/>
      <c r="FG138" s="202"/>
      <c r="FH138" s="202"/>
      <c r="FI138" s="202"/>
      <c r="FJ138" s="202"/>
      <c r="FK138" s="202"/>
      <c r="FL138" s="202"/>
    </row>
    <row r="139" s="187" customFormat="1" ht="22.5" customHeight="1" spans="1:168">
      <c r="A139" s="206" t="s">
        <v>502</v>
      </c>
      <c r="B139" s="207" t="s">
        <v>503</v>
      </c>
      <c r="C139" s="208">
        <v>2557</v>
      </c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  <c r="DJ139" s="202"/>
      <c r="DK139" s="202"/>
      <c r="DL139" s="202"/>
      <c r="DM139" s="202"/>
      <c r="DN139" s="202"/>
      <c r="DO139" s="202"/>
      <c r="DP139" s="202"/>
      <c r="DQ139" s="202"/>
      <c r="DR139" s="202"/>
      <c r="DS139" s="202"/>
      <c r="DT139" s="202"/>
      <c r="DU139" s="202"/>
      <c r="DV139" s="202"/>
      <c r="DW139" s="202"/>
      <c r="DX139" s="202"/>
      <c r="DY139" s="202"/>
      <c r="DZ139" s="202"/>
      <c r="EA139" s="202"/>
      <c r="EB139" s="202"/>
      <c r="EC139" s="202"/>
      <c r="ED139" s="202"/>
      <c r="EE139" s="202"/>
      <c r="EF139" s="202"/>
      <c r="EG139" s="202"/>
      <c r="EH139" s="202"/>
      <c r="EI139" s="202"/>
      <c r="EJ139" s="202"/>
      <c r="EK139" s="202"/>
      <c r="EL139" s="202"/>
      <c r="EM139" s="202"/>
      <c r="EN139" s="202"/>
      <c r="EO139" s="202"/>
      <c r="EP139" s="202"/>
      <c r="EQ139" s="202"/>
      <c r="ER139" s="202"/>
      <c r="ES139" s="202"/>
      <c r="ET139" s="202"/>
      <c r="EU139" s="202"/>
      <c r="EV139" s="202"/>
      <c r="EW139" s="202"/>
      <c r="EX139" s="202"/>
      <c r="EY139" s="202"/>
      <c r="EZ139" s="202"/>
      <c r="FA139" s="202"/>
      <c r="FB139" s="202"/>
      <c r="FC139" s="202"/>
      <c r="FD139" s="202"/>
      <c r="FE139" s="202"/>
      <c r="FF139" s="202"/>
      <c r="FG139" s="202"/>
      <c r="FH139" s="202"/>
      <c r="FI139" s="202"/>
      <c r="FJ139" s="202"/>
      <c r="FK139" s="202"/>
      <c r="FL139" s="202"/>
    </row>
    <row r="140" s="187" customFormat="1" ht="22.5" customHeight="1" spans="1:168">
      <c r="A140" s="209" t="s">
        <v>504</v>
      </c>
      <c r="B140" s="210" t="s">
        <v>282</v>
      </c>
      <c r="C140" s="211">
        <v>807</v>
      </c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  <c r="DJ140" s="202"/>
      <c r="DK140" s="202"/>
      <c r="DL140" s="202"/>
      <c r="DM140" s="202"/>
      <c r="DN140" s="202"/>
      <c r="DO140" s="202"/>
      <c r="DP140" s="202"/>
      <c r="DQ140" s="202"/>
      <c r="DR140" s="202"/>
      <c r="DS140" s="202"/>
      <c r="DT140" s="202"/>
      <c r="DU140" s="202"/>
      <c r="DV140" s="202"/>
      <c r="DW140" s="202"/>
      <c r="DX140" s="202"/>
      <c r="DY140" s="202"/>
      <c r="DZ140" s="202"/>
      <c r="EA140" s="202"/>
      <c r="EB140" s="202"/>
      <c r="EC140" s="202"/>
      <c r="ED140" s="202"/>
      <c r="EE140" s="202"/>
      <c r="EF140" s="202"/>
      <c r="EG140" s="202"/>
      <c r="EH140" s="202"/>
      <c r="EI140" s="202"/>
      <c r="EJ140" s="202"/>
      <c r="EK140" s="202"/>
      <c r="EL140" s="202"/>
      <c r="EM140" s="202"/>
      <c r="EN140" s="202"/>
      <c r="EO140" s="202"/>
      <c r="EP140" s="202"/>
      <c r="EQ140" s="202"/>
      <c r="ER140" s="202"/>
      <c r="ES140" s="202"/>
      <c r="ET140" s="202"/>
      <c r="EU140" s="202"/>
      <c r="EV140" s="202"/>
      <c r="EW140" s="202"/>
      <c r="EX140" s="202"/>
      <c r="EY140" s="202"/>
      <c r="EZ140" s="202"/>
      <c r="FA140" s="202"/>
      <c r="FB140" s="202"/>
      <c r="FC140" s="202"/>
      <c r="FD140" s="202"/>
      <c r="FE140" s="202"/>
      <c r="FF140" s="202"/>
      <c r="FG140" s="202"/>
      <c r="FH140" s="202"/>
      <c r="FI140" s="202"/>
      <c r="FJ140" s="202"/>
      <c r="FK140" s="202"/>
      <c r="FL140" s="202"/>
    </row>
    <row r="141" s="188" customFormat="1" ht="22.5" customHeight="1" spans="1:168">
      <c r="A141" s="212" t="s">
        <v>505</v>
      </c>
      <c r="B141" s="213" t="s">
        <v>506</v>
      </c>
      <c r="C141" s="211">
        <v>1750</v>
      </c>
      <c r="D141" s="214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14"/>
      <c r="U141" s="214"/>
      <c r="V141" s="214"/>
      <c r="W141" s="214"/>
      <c r="X141" s="214"/>
      <c r="Y141" s="214"/>
      <c r="Z141" s="214"/>
      <c r="AA141" s="214"/>
      <c r="AB141" s="214"/>
      <c r="AC141" s="214"/>
      <c r="AD141" s="214"/>
      <c r="AE141" s="214"/>
      <c r="AF141" s="214"/>
      <c r="AG141" s="214"/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  <c r="BI141" s="214"/>
      <c r="BJ141" s="214"/>
      <c r="BK141" s="214"/>
      <c r="BL141" s="214"/>
      <c r="BM141" s="214"/>
      <c r="BN141" s="214"/>
      <c r="BO141" s="214"/>
      <c r="BP141" s="214"/>
      <c r="BQ141" s="214"/>
      <c r="BR141" s="214"/>
      <c r="BS141" s="214"/>
      <c r="BT141" s="214"/>
      <c r="BU141" s="214"/>
      <c r="BV141" s="214"/>
      <c r="BW141" s="214"/>
      <c r="BX141" s="214"/>
      <c r="BY141" s="214"/>
      <c r="BZ141" s="214"/>
      <c r="CA141" s="214"/>
      <c r="CB141" s="214"/>
      <c r="CC141" s="214"/>
      <c r="CD141" s="214"/>
      <c r="CE141" s="214"/>
      <c r="CF141" s="214"/>
      <c r="CG141" s="214"/>
      <c r="CH141" s="214"/>
      <c r="CI141" s="214"/>
      <c r="CJ141" s="214"/>
      <c r="CK141" s="214"/>
      <c r="CL141" s="214"/>
      <c r="CM141" s="214"/>
      <c r="CN141" s="214"/>
      <c r="CO141" s="214"/>
      <c r="CP141" s="214"/>
      <c r="CQ141" s="214"/>
      <c r="CR141" s="214"/>
      <c r="CS141" s="214"/>
      <c r="CT141" s="214"/>
      <c r="CU141" s="214"/>
      <c r="CV141" s="214"/>
      <c r="CW141" s="214"/>
      <c r="CX141" s="214"/>
      <c r="CY141" s="214"/>
      <c r="CZ141" s="214"/>
      <c r="DA141" s="214"/>
      <c r="DB141" s="214"/>
      <c r="DC141" s="214"/>
      <c r="DD141" s="214"/>
      <c r="DE141" s="214"/>
      <c r="DF141" s="214"/>
      <c r="DG141" s="214"/>
      <c r="DH141" s="214"/>
      <c r="DI141" s="214"/>
      <c r="DJ141" s="214"/>
      <c r="DK141" s="214"/>
      <c r="DL141" s="214"/>
      <c r="DM141" s="214"/>
      <c r="DN141" s="214"/>
      <c r="DO141" s="214"/>
      <c r="DP141" s="214"/>
      <c r="DQ141" s="214"/>
      <c r="DR141" s="214"/>
      <c r="DS141" s="214"/>
      <c r="DT141" s="214"/>
      <c r="DU141" s="214"/>
      <c r="DV141" s="214"/>
      <c r="DW141" s="214"/>
      <c r="DX141" s="214"/>
      <c r="DY141" s="214"/>
      <c r="DZ141" s="214"/>
      <c r="EA141" s="214"/>
      <c r="EB141" s="214"/>
      <c r="EC141" s="214"/>
      <c r="ED141" s="214"/>
      <c r="EE141" s="214"/>
      <c r="EF141" s="214"/>
      <c r="EG141" s="214"/>
      <c r="EH141" s="214"/>
      <c r="EI141" s="214"/>
      <c r="EJ141" s="214"/>
      <c r="EK141" s="214"/>
      <c r="EL141" s="214"/>
      <c r="EM141" s="214"/>
      <c r="EN141" s="214"/>
      <c r="EO141" s="214"/>
      <c r="EP141" s="214"/>
      <c r="EQ141" s="214"/>
      <c r="ER141" s="214"/>
      <c r="ES141" s="214"/>
      <c r="ET141" s="214"/>
      <c r="EU141" s="214"/>
      <c r="EV141" s="214"/>
      <c r="EW141" s="214"/>
      <c r="EX141" s="214"/>
      <c r="EY141" s="214"/>
      <c r="EZ141" s="214"/>
      <c r="FA141" s="214"/>
      <c r="FB141" s="214"/>
      <c r="FC141" s="214"/>
      <c r="FD141" s="214"/>
      <c r="FE141" s="214"/>
      <c r="FF141" s="214"/>
      <c r="FG141" s="214"/>
      <c r="FH141" s="214"/>
      <c r="FI141" s="214"/>
      <c r="FJ141" s="214"/>
      <c r="FK141" s="214"/>
      <c r="FL141" s="214"/>
    </row>
    <row r="142" s="187" customFormat="1" ht="22.5" customHeight="1" spans="1:168">
      <c r="A142" s="217" t="s">
        <v>507</v>
      </c>
      <c r="B142" s="218" t="s">
        <v>508</v>
      </c>
      <c r="C142" s="208">
        <v>26772</v>
      </c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  <c r="DJ142" s="202"/>
      <c r="DK142" s="202"/>
      <c r="DL142" s="202"/>
      <c r="DM142" s="202"/>
      <c r="DN142" s="202"/>
      <c r="DO142" s="202"/>
      <c r="DP142" s="202"/>
      <c r="DQ142" s="202"/>
      <c r="DR142" s="202"/>
      <c r="DS142" s="202"/>
      <c r="DT142" s="202"/>
      <c r="DU142" s="202"/>
      <c r="DV142" s="202"/>
      <c r="DW142" s="202"/>
      <c r="DX142" s="202"/>
      <c r="DY142" s="202"/>
      <c r="DZ142" s="202"/>
      <c r="EA142" s="202"/>
      <c r="EB142" s="202"/>
      <c r="EC142" s="202"/>
      <c r="ED142" s="202"/>
      <c r="EE142" s="202"/>
      <c r="EF142" s="202"/>
      <c r="EG142" s="202"/>
      <c r="EH142" s="202"/>
      <c r="EI142" s="202"/>
      <c r="EJ142" s="202"/>
      <c r="EK142" s="202"/>
      <c r="EL142" s="202"/>
      <c r="EM142" s="202"/>
      <c r="EN142" s="202"/>
      <c r="EO142" s="202"/>
      <c r="EP142" s="202"/>
      <c r="EQ142" s="202"/>
      <c r="ER142" s="202"/>
      <c r="ES142" s="202"/>
      <c r="ET142" s="202"/>
      <c r="EU142" s="202"/>
      <c r="EV142" s="202"/>
      <c r="EW142" s="202"/>
      <c r="EX142" s="202"/>
      <c r="EY142" s="202"/>
      <c r="EZ142" s="202"/>
      <c r="FA142" s="202"/>
      <c r="FB142" s="202"/>
      <c r="FC142" s="202"/>
      <c r="FD142" s="202"/>
      <c r="FE142" s="202"/>
      <c r="FF142" s="202"/>
      <c r="FG142" s="202"/>
      <c r="FH142" s="202"/>
      <c r="FI142" s="202"/>
      <c r="FJ142" s="202"/>
      <c r="FK142" s="202"/>
      <c r="FL142" s="202"/>
    </row>
    <row r="143" s="188" customFormat="1" ht="22.5" customHeight="1" spans="1:168">
      <c r="A143" s="212" t="s">
        <v>509</v>
      </c>
      <c r="B143" s="213" t="s">
        <v>510</v>
      </c>
      <c r="C143" s="211">
        <v>3655</v>
      </c>
      <c r="D143" s="214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14"/>
      <c r="U143" s="214"/>
      <c r="V143" s="214"/>
      <c r="W143" s="214"/>
      <c r="X143" s="214"/>
      <c r="Y143" s="214"/>
      <c r="Z143" s="214"/>
      <c r="AA143" s="214"/>
      <c r="AB143" s="214"/>
      <c r="AC143" s="214"/>
      <c r="AD143" s="214"/>
      <c r="AE143" s="214"/>
      <c r="AF143" s="214"/>
      <c r="AG143" s="214"/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  <c r="BI143" s="214"/>
      <c r="BJ143" s="214"/>
      <c r="BK143" s="214"/>
      <c r="BL143" s="214"/>
      <c r="BM143" s="214"/>
      <c r="BN143" s="214"/>
      <c r="BO143" s="214"/>
      <c r="BP143" s="214"/>
      <c r="BQ143" s="214"/>
      <c r="BR143" s="214"/>
      <c r="BS143" s="214"/>
      <c r="BT143" s="214"/>
      <c r="BU143" s="214"/>
      <c r="BV143" s="214"/>
      <c r="BW143" s="214"/>
      <c r="BX143" s="214"/>
      <c r="BY143" s="214"/>
      <c r="BZ143" s="214"/>
      <c r="CA143" s="214"/>
      <c r="CB143" s="214"/>
      <c r="CC143" s="214"/>
      <c r="CD143" s="214"/>
      <c r="CE143" s="214"/>
      <c r="CF143" s="214"/>
      <c r="CG143" s="214"/>
      <c r="CH143" s="214"/>
      <c r="CI143" s="214"/>
      <c r="CJ143" s="214"/>
      <c r="CK143" s="214"/>
      <c r="CL143" s="214"/>
      <c r="CM143" s="214"/>
      <c r="CN143" s="214"/>
      <c r="CO143" s="214"/>
      <c r="CP143" s="214"/>
      <c r="CQ143" s="214"/>
      <c r="CR143" s="214"/>
      <c r="CS143" s="214"/>
      <c r="CT143" s="214"/>
      <c r="CU143" s="214"/>
      <c r="CV143" s="214"/>
      <c r="CW143" s="214"/>
      <c r="CX143" s="214"/>
      <c r="CY143" s="214"/>
      <c r="CZ143" s="214"/>
      <c r="DA143" s="214"/>
      <c r="DB143" s="214"/>
      <c r="DC143" s="214"/>
      <c r="DD143" s="214"/>
      <c r="DE143" s="214"/>
      <c r="DF143" s="214"/>
      <c r="DG143" s="214"/>
      <c r="DH143" s="214"/>
      <c r="DI143" s="214"/>
      <c r="DJ143" s="214"/>
      <c r="DK143" s="214"/>
      <c r="DL143" s="214"/>
      <c r="DM143" s="214"/>
      <c r="DN143" s="214"/>
      <c r="DO143" s="214"/>
      <c r="DP143" s="214"/>
      <c r="DQ143" s="214"/>
      <c r="DR143" s="214"/>
      <c r="DS143" s="214"/>
      <c r="DT143" s="214"/>
      <c r="DU143" s="214"/>
      <c r="DV143" s="214"/>
      <c r="DW143" s="214"/>
      <c r="DX143" s="214"/>
      <c r="DY143" s="214"/>
      <c r="DZ143" s="214"/>
      <c r="EA143" s="214"/>
      <c r="EB143" s="214"/>
      <c r="EC143" s="214"/>
      <c r="ED143" s="214"/>
      <c r="EE143" s="214"/>
      <c r="EF143" s="214"/>
      <c r="EG143" s="214"/>
      <c r="EH143" s="214"/>
      <c r="EI143" s="214"/>
      <c r="EJ143" s="214"/>
      <c r="EK143" s="214"/>
      <c r="EL143" s="214"/>
      <c r="EM143" s="214"/>
      <c r="EN143" s="214"/>
      <c r="EO143" s="214"/>
      <c r="EP143" s="214"/>
      <c r="EQ143" s="214"/>
      <c r="ER143" s="214"/>
      <c r="ES143" s="214"/>
      <c r="ET143" s="214"/>
      <c r="EU143" s="214"/>
      <c r="EV143" s="214"/>
      <c r="EW143" s="214"/>
      <c r="EX143" s="214"/>
      <c r="EY143" s="214"/>
      <c r="EZ143" s="214"/>
      <c r="FA143" s="214"/>
      <c r="FB143" s="214"/>
      <c r="FC143" s="214"/>
      <c r="FD143" s="214"/>
      <c r="FE143" s="214"/>
      <c r="FF143" s="214"/>
      <c r="FG143" s="214"/>
      <c r="FH143" s="214"/>
      <c r="FI143" s="214"/>
      <c r="FJ143" s="214"/>
      <c r="FK143" s="214"/>
      <c r="FL143" s="214"/>
    </row>
    <row r="144" s="188" customFormat="1" ht="22.5" customHeight="1" spans="1:168">
      <c r="A144" s="223" t="s">
        <v>511</v>
      </c>
      <c r="B144" s="224" t="s">
        <v>512</v>
      </c>
      <c r="C144" s="211">
        <v>11092</v>
      </c>
      <c r="D144" s="214"/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  <c r="S144" s="214"/>
      <c r="T144" s="214"/>
      <c r="U144" s="214"/>
      <c r="V144" s="214"/>
      <c r="W144" s="214"/>
      <c r="X144" s="214"/>
      <c r="Y144" s="214"/>
      <c r="Z144" s="214"/>
      <c r="AA144" s="214"/>
      <c r="AB144" s="214"/>
      <c r="AC144" s="214"/>
      <c r="AD144" s="214"/>
      <c r="AE144" s="214"/>
      <c r="AF144" s="214"/>
      <c r="AG144" s="214"/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  <c r="BI144" s="214"/>
      <c r="BJ144" s="214"/>
      <c r="BK144" s="214"/>
      <c r="BL144" s="214"/>
      <c r="BM144" s="214"/>
      <c r="BN144" s="214"/>
      <c r="BO144" s="214"/>
      <c r="BP144" s="214"/>
      <c r="BQ144" s="214"/>
      <c r="BR144" s="214"/>
      <c r="BS144" s="214"/>
      <c r="BT144" s="214"/>
      <c r="BU144" s="214"/>
      <c r="BV144" s="214"/>
      <c r="BW144" s="214"/>
      <c r="BX144" s="214"/>
      <c r="BY144" s="214"/>
      <c r="BZ144" s="214"/>
      <c r="CA144" s="214"/>
      <c r="CB144" s="214"/>
      <c r="CC144" s="214"/>
      <c r="CD144" s="214"/>
      <c r="CE144" s="214"/>
      <c r="CF144" s="214"/>
      <c r="CG144" s="214"/>
      <c r="CH144" s="214"/>
      <c r="CI144" s="214"/>
      <c r="CJ144" s="214"/>
      <c r="CK144" s="214"/>
      <c r="CL144" s="214"/>
      <c r="CM144" s="214"/>
      <c r="CN144" s="214"/>
      <c r="CO144" s="214"/>
      <c r="CP144" s="214"/>
      <c r="CQ144" s="214"/>
      <c r="CR144" s="214"/>
      <c r="CS144" s="214"/>
      <c r="CT144" s="214"/>
      <c r="CU144" s="214"/>
      <c r="CV144" s="214"/>
      <c r="CW144" s="214"/>
      <c r="CX144" s="214"/>
      <c r="CY144" s="214"/>
      <c r="CZ144" s="214"/>
      <c r="DA144" s="214"/>
      <c r="DB144" s="214"/>
      <c r="DC144" s="214"/>
      <c r="DD144" s="214"/>
      <c r="DE144" s="214"/>
      <c r="DF144" s="214"/>
      <c r="DG144" s="214"/>
      <c r="DH144" s="214"/>
      <c r="DI144" s="214"/>
      <c r="DJ144" s="214"/>
      <c r="DK144" s="214"/>
      <c r="DL144" s="214"/>
      <c r="DM144" s="214"/>
      <c r="DN144" s="214"/>
      <c r="DO144" s="214"/>
      <c r="DP144" s="214"/>
      <c r="DQ144" s="214"/>
      <c r="DR144" s="214"/>
      <c r="DS144" s="214"/>
      <c r="DT144" s="214"/>
      <c r="DU144" s="214"/>
      <c r="DV144" s="214"/>
      <c r="DW144" s="214"/>
      <c r="DX144" s="214"/>
      <c r="DY144" s="214"/>
      <c r="DZ144" s="214"/>
      <c r="EA144" s="214"/>
      <c r="EB144" s="214"/>
      <c r="EC144" s="214"/>
      <c r="ED144" s="214"/>
      <c r="EE144" s="214"/>
      <c r="EF144" s="214"/>
      <c r="EG144" s="214"/>
      <c r="EH144" s="214"/>
      <c r="EI144" s="214"/>
      <c r="EJ144" s="214"/>
      <c r="EK144" s="214"/>
      <c r="EL144" s="214"/>
      <c r="EM144" s="214"/>
      <c r="EN144" s="214"/>
      <c r="EO144" s="214"/>
      <c r="EP144" s="214"/>
      <c r="EQ144" s="214"/>
      <c r="ER144" s="214"/>
      <c r="ES144" s="214"/>
      <c r="ET144" s="214"/>
      <c r="EU144" s="214"/>
      <c r="EV144" s="214"/>
      <c r="EW144" s="214"/>
      <c r="EX144" s="214"/>
      <c r="EY144" s="214"/>
      <c r="EZ144" s="214"/>
      <c r="FA144" s="214"/>
      <c r="FB144" s="214"/>
      <c r="FC144" s="214"/>
      <c r="FD144" s="214"/>
      <c r="FE144" s="214"/>
      <c r="FF144" s="214"/>
      <c r="FG144" s="214"/>
      <c r="FH144" s="214"/>
      <c r="FI144" s="214"/>
      <c r="FJ144" s="214"/>
      <c r="FK144" s="214"/>
      <c r="FL144" s="214"/>
    </row>
    <row r="145" s="188" customFormat="1" ht="22.5" customHeight="1" spans="1:168">
      <c r="A145" s="212" t="s">
        <v>513</v>
      </c>
      <c r="B145" s="213" t="s">
        <v>514</v>
      </c>
      <c r="C145" s="211">
        <v>40</v>
      </c>
      <c r="D145" s="214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  <c r="R145" s="214"/>
      <c r="S145" s="214"/>
      <c r="T145" s="214"/>
      <c r="U145" s="214"/>
      <c r="V145" s="214"/>
      <c r="W145" s="214"/>
      <c r="X145" s="214"/>
      <c r="Y145" s="214"/>
      <c r="Z145" s="214"/>
      <c r="AA145" s="214"/>
      <c r="AB145" s="214"/>
      <c r="AC145" s="214"/>
      <c r="AD145" s="214"/>
      <c r="AE145" s="214"/>
      <c r="AF145" s="214"/>
      <c r="AG145" s="214"/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  <c r="BI145" s="214"/>
      <c r="BJ145" s="214"/>
      <c r="BK145" s="214"/>
      <c r="BL145" s="214"/>
      <c r="BM145" s="214"/>
      <c r="BN145" s="214"/>
      <c r="BO145" s="214"/>
      <c r="BP145" s="214"/>
      <c r="BQ145" s="214"/>
      <c r="BR145" s="214"/>
      <c r="BS145" s="214"/>
      <c r="BT145" s="214"/>
      <c r="BU145" s="214"/>
      <c r="BV145" s="214"/>
      <c r="BW145" s="214"/>
      <c r="BX145" s="214"/>
      <c r="BY145" s="214"/>
      <c r="BZ145" s="214"/>
      <c r="CA145" s="214"/>
      <c r="CB145" s="214"/>
      <c r="CC145" s="214"/>
      <c r="CD145" s="214"/>
      <c r="CE145" s="214"/>
      <c r="CF145" s="214"/>
      <c r="CG145" s="214"/>
      <c r="CH145" s="214"/>
      <c r="CI145" s="214"/>
      <c r="CJ145" s="214"/>
      <c r="CK145" s="214"/>
      <c r="CL145" s="214"/>
      <c r="CM145" s="214"/>
      <c r="CN145" s="214"/>
      <c r="CO145" s="214"/>
      <c r="CP145" s="214"/>
      <c r="CQ145" s="214"/>
      <c r="CR145" s="214"/>
      <c r="CS145" s="214"/>
      <c r="CT145" s="214"/>
      <c r="CU145" s="214"/>
      <c r="CV145" s="214"/>
      <c r="CW145" s="214"/>
      <c r="CX145" s="214"/>
      <c r="CY145" s="214"/>
      <c r="CZ145" s="214"/>
      <c r="DA145" s="214"/>
      <c r="DB145" s="214"/>
      <c r="DC145" s="214"/>
      <c r="DD145" s="214"/>
      <c r="DE145" s="214"/>
      <c r="DF145" s="214"/>
      <c r="DG145" s="214"/>
      <c r="DH145" s="214"/>
      <c r="DI145" s="214"/>
      <c r="DJ145" s="214"/>
      <c r="DK145" s="214"/>
      <c r="DL145" s="214"/>
      <c r="DM145" s="214"/>
      <c r="DN145" s="214"/>
      <c r="DO145" s="214"/>
      <c r="DP145" s="214"/>
      <c r="DQ145" s="214"/>
      <c r="DR145" s="214"/>
      <c r="DS145" s="214"/>
      <c r="DT145" s="214"/>
      <c r="DU145" s="214"/>
      <c r="DV145" s="214"/>
      <c r="DW145" s="214"/>
      <c r="DX145" s="214"/>
      <c r="DY145" s="214"/>
      <c r="DZ145" s="214"/>
      <c r="EA145" s="214"/>
      <c r="EB145" s="214"/>
      <c r="EC145" s="214"/>
      <c r="ED145" s="214"/>
      <c r="EE145" s="214"/>
      <c r="EF145" s="214"/>
      <c r="EG145" s="214"/>
      <c r="EH145" s="214"/>
      <c r="EI145" s="214"/>
      <c r="EJ145" s="214"/>
      <c r="EK145" s="214"/>
      <c r="EL145" s="214"/>
      <c r="EM145" s="214"/>
      <c r="EN145" s="214"/>
      <c r="EO145" s="214"/>
      <c r="EP145" s="214"/>
      <c r="EQ145" s="214"/>
      <c r="ER145" s="214"/>
      <c r="ES145" s="214"/>
      <c r="ET145" s="214"/>
      <c r="EU145" s="214"/>
      <c r="EV145" s="214"/>
      <c r="EW145" s="214"/>
      <c r="EX145" s="214"/>
      <c r="EY145" s="214"/>
      <c r="EZ145" s="214"/>
      <c r="FA145" s="214"/>
      <c r="FB145" s="214"/>
      <c r="FC145" s="214"/>
      <c r="FD145" s="214"/>
      <c r="FE145" s="214"/>
      <c r="FF145" s="214"/>
      <c r="FG145" s="214"/>
      <c r="FH145" s="214"/>
      <c r="FI145" s="214"/>
      <c r="FJ145" s="214"/>
      <c r="FK145" s="214"/>
      <c r="FL145" s="214"/>
    </row>
    <row r="146" s="187" customFormat="1" ht="22.5" customHeight="1" spans="1:168">
      <c r="A146" s="215" t="s">
        <v>515</v>
      </c>
      <c r="B146" s="216" t="s">
        <v>516</v>
      </c>
      <c r="C146" s="211">
        <v>7247</v>
      </c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  <c r="DJ146" s="202"/>
      <c r="DK146" s="202"/>
      <c r="DL146" s="202"/>
      <c r="DM146" s="202"/>
      <c r="DN146" s="202"/>
      <c r="DO146" s="202"/>
      <c r="DP146" s="202"/>
      <c r="DQ146" s="202"/>
      <c r="DR146" s="202"/>
      <c r="DS146" s="202"/>
      <c r="DT146" s="202"/>
      <c r="DU146" s="202"/>
      <c r="DV146" s="202"/>
      <c r="DW146" s="202"/>
      <c r="DX146" s="202"/>
      <c r="DY146" s="202"/>
      <c r="DZ146" s="202"/>
      <c r="EA146" s="202"/>
      <c r="EB146" s="202"/>
      <c r="EC146" s="202"/>
      <c r="ED146" s="202"/>
      <c r="EE146" s="202"/>
      <c r="EF146" s="202"/>
      <c r="EG146" s="202"/>
      <c r="EH146" s="202"/>
      <c r="EI146" s="202"/>
      <c r="EJ146" s="202"/>
      <c r="EK146" s="202"/>
      <c r="EL146" s="202"/>
      <c r="EM146" s="202"/>
      <c r="EN146" s="202"/>
      <c r="EO146" s="202"/>
      <c r="EP146" s="202"/>
      <c r="EQ146" s="202"/>
      <c r="ER146" s="202"/>
      <c r="ES146" s="202"/>
      <c r="ET146" s="202"/>
      <c r="EU146" s="202"/>
      <c r="EV146" s="202"/>
      <c r="EW146" s="202"/>
      <c r="EX146" s="202"/>
      <c r="EY146" s="202"/>
      <c r="EZ146" s="202"/>
      <c r="FA146" s="202"/>
      <c r="FB146" s="202"/>
      <c r="FC146" s="202"/>
      <c r="FD146" s="202"/>
      <c r="FE146" s="202"/>
      <c r="FF146" s="202"/>
      <c r="FG146" s="202"/>
      <c r="FH146" s="202"/>
      <c r="FI146" s="202"/>
      <c r="FJ146" s="202"/>
      <c r="FK146" s="202"/>
      <c r="FL146" s="202"/>
    </row>
    <row r="147" s="187" customFormat="1" ht="22.5" customHeight="1" spans="1:168">
      <c r="A147" s="209" t="s">
        <v>517</v>
      </c>
      <c r="B147" s="210" t="s">
        <v>518</v>
      </c>
      <c r="C147" s="211">
        <v>4207</v>
      </c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  <c r="DJ147" s="202"/>
      <c r="DK147" s="202"/>
      <c r="DL147" s="202"/>
      <c r="DM147" s="202"/>
      <c r="DN147" s="202"/>
      <c r="DO147" s="202"/>
      <c r="DP147" s="202"/>
      <c r="DQ147" s="202"/>
      <c r="DR147" s="202"/>
      <c r="DS147" s="202"/>
      <c r="DT147" s="202"/>
      <c r="DU147" s="202"/>
      <c r="DV147" s="202"/>
      <c r="DW147" s="202"/>
      <c r="DX147" s="202"/>
      <c r="DY147" s="202"/>
      <c r="DZ147" s="202"/>
      <c r="EA147" s="202"/>
      <c r="EB147" s="202"/>
      <c r="EC147" s="202"/>
      <c r="ED147" s="202"/>
      <c r="EE147" s="202"/>
      <c r="EF147" s="202"/>
      <c r="EG147" s="202"/>
      <c r="EH147" s="202"/>
      <c r="EI147" s="202"/>
      <c r="EJ147" s="202"/>
      <c r="EK147" s="202"/>
      <c r="EL147" s="202"/>
      <c r="EM147" s="202"/>
      <c r="EN147" s="202"/>
      <c r="EO147" s="202"/>
      <c r="EP147" s="202"/>
      <c r="EQ147" s="202"/>
      <c r="ER147" s="202"/>
      <c r="ES147" s="202"/>
      <c r="ET147" s="202"/>
      <c r="EU147" s="202"/>
      <c r="EV147" s="202"/>
      <c r="EW147" s="202"/>
      <c r="EX147" s="202"/>
      <c r="EY147" s="202"/>
      <c r="EZ147" s="202"/>
      <c r="FA147" s="202"/>
      <c r="FB147" s="202"/>
      <c r="FC147" s="202"/>
      <c r="FD147" s="202"/>
      <c r="FE147" s="202"/>
      <c r="FF147" s="202"/>
      <c r="FG147" s="202"/>
      <c r="FH147" s="202"/>
      <c r="FI147" s="202"/>
      <c r="FJ147" s="202"/>
      <c r="FK147" s="202"/>
      <c r="FL147" s="202"/>
    </row>
    <row r="148" s="188" customFormat="1" ht="22.5" customHeight="1" spans="1:168">
      <c r="A148" s="212" t="s">
        <v>519</v>
      </c>
      <c r="B148" s="213" t="s">
        <v>520</v>
      </c>
      <c r="C148" s="211">
        <v>531</v>
      </c>
      <c r="D148" s="214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  <c r="S148" s="214"/>
      <c r="T148" s="214"/>
      <c r="U148" s="214"/>
      <c r="V148" s="214"/>
      <c r="W148" s="214"/>
      <c r="X148" s="214"/>
      <c r="Y148" s="214"/>
      <c r="Z148" s="214"/>
      <c r="AA148" s="214"/>
      <c r="AB148" s="214"/>
      <c r="AC148" s="214"/>
      <c r="AD148" s="214"/>
      <c r="AE148" s="214"/>
      <c r="AF148" s="214"/>
      <c r="AG148" s="214"/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  <c r="BI148" s="214"/>
      <c r="BJ148" s="214"/>
      <c r="BK148" s="214"/>
      <c r="BL148" s="214"/>
      <c r="BM148" s="214"/>
      <c r="BN148" s="214"/>
      <c r="BO148" s="214"/>
      <c r="BP148" s="214"/>
      <c r="BQ148" s="214"/>
      <c r="BR148" s="214"/>
      <c r="BS148" s="214"/>
      <c r="BT148" s="214"/>
      <c r="BU148" s="214"/>
      <c r="BV148" s="214"/>
      <c r="BW148" s="214"/>
      <c r="BX148" s="214"/>
      <c r="BY148" s="214"/>
      <c r="BZ148" s="214"/>
      <c r="CA148" s="214"/>
      <c r="CB148" s="214"/>
      <c r="CC148" s="214"/>
      <c r="CD148" s="214"/>
      <c r="CE148" s="214"/>
      <c r="CF148" s="214"/>
      <c r="CG148" s="214"/>
      <c r="CH148" s="214"/>
      <c r="CI148" s="214"/>
      <c r="CJ148" s="214"/>
      <c r="CK148" s="214"/>
      <c r="CL148" s="214"/>
      <c r="CM148" s="214"/>
      <c r="CN148" s="214"/>
      <c r="CO148" s="214"/>
      <c r="CP148" s="214"/>
      <c r="CQ148" s="214"/>
      <c r="CR148" s="214"/>
      <c r="CS148" s="214"/>
      <c r="CT148" s="214"/>
      <c r="CU148" s="214"/>
      <c r="CV148" s="214"/>
      <c r="CW148" s="214"/>
      <c r="CX148" s="214"/>
      <c r="CY148" s="214"/>
      <c r="CZ148" s="214"/>
      <c r="DA148" s="214"/>
      <c r="DB148" s="214"/>
      <c r="DC148" s="214"/>
      <c r="DD148" s="214"/>
      <c r="DE148" s="214"/>
      <c r="DF148" s="214"/>
      <c r="DG148" s="214"/>
      <c r="DH148" s="214"/>
      <c r="DI148" s="214"/>
      <c r="DJ148" s="214"/>
      <c r="DK148" s="214"/>
      <c r="DL148" s="214"/>
      <c r="DM148" s="214"/>
      <c r="DN148" s="214"/>
      <c r="DO148" s="214"/>
      <c r="DP148" s="214"/>
      <c r="DQ148" s="214"/>
      <c r="DR148" s="214"/>
      <c r="DS148" s="214"/>
      <c r="DT148" s="214"/>
      <c r="DU148" s="214"/>
      <c r="DV148" s="214"/>
      <c r="DW148" s="214"/>
      <c r="DX148" s="214"/>
      <c r="DY148" s="214"/>
      <c r="DZ148" s="214"/>
      <c r="EA148" s="214"/>
      <c r="EB148" s="214"/>
      <c r="EC148" s="214"/>
      <c r="ED148" s="214"/>
      <c r="EE148" s="214"/>
      <c r="EF148" s="214"/>
      <c r="EG148" s="214"/>
      <c r="EH148" s="214"/>
      <c r="EI148" s="214"/>
      <c r="EJ148" s="214"/>
      <c r="EK148" s="214"/>
      <c r="EL148" s="214"/>
      <c r="EM148" s="214"/>
      <c r="EN148" s="214"/>
      <c r="EO148" s="214"/>
      <c r="EP148" s="214"/>
      <c r="EQ148" s="214"/>
      <c r="ER148" s="214"/>
      <c r="ES148" s="214"/>
      <c r="ET148" s="214"/>
      <c r="EU148" s="214"/>
      <c r="EV148" s="214"/>
      <c r="EW148" s="214"/>
      <c r="EX148" s="214"/>
      <c r="EY148" s="214"/>
      <c r="EZ148" s="214"/>
      <c r="FA148" s="214"/>
      <c r="FB148" s="214"/>
      <c r="FC148" s="214"/>
      <c r="FD148" s="214"/>
      <c r="FE148" s="214"/>
      <c r="FF148" s="214"/>
      <c r="FG148" s="214"/>
      <c r="FH148" s="214"/>
      <c r="FI148" s="214"/>
      <c r="FJ148" s="214"/>
      <c r="FK148" s="214"/>
      <c r="FL148" s="214"/>
    </row>
    <row r="149" s="187" customFormat="1" ht="22.5" customHeight="1" spans="1:168">
      <c r="A149" s="217" t="s">
        <v>521</v>
      </c>
      <c r="B149" s="218" t="s">
        <v>522</v>
      </c>
      <c r="C149" s="208">
        <v>13</v>
      </c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  <c r="DJ149" s="202"/>
      <c r="DK149" s="202"/>
      <c r="DL149" s="202"/>
      <c r="DM149" s="202"/>
      <c r="DN149" s="202"/>
      <c r="DO149" s="202"/>
      <c r="DP149" s="202"/>
      <c r="DQ149" s="202"/>
      <c r="DR149" s="202"/>
      <c r="DS149" s="202"/>
      <c r="DT149" s="202"/>
      <c r="DU149" s="202"/>
      <c r="DV149" s="202"/>
      <c r="DW149" s="202"/>
      <c r="DX149" s="202"/>
      <c r="DY149" s="202"/>
      <c r="DZ149" s="202"/>
      <c r="EA149" s="202"/>
      <c r="EB149" s="202"/>
      <c r="EC149" s="202"/>
      <c r="ED149" s="202"/>
      <c r="EE149" s="202"/>
      <c r="EF149" s="202"/>
      <c r="EG149" s="202"/>
      <c r="EH149" s="202"/>
      <c r="EI149" s="202"/>
      <c r="EJ149" s="202"/>
      <c r="EK149" s="202"/>
      <c r="EL149" s="202"/>
      <c r="EM149" s="202"/>
      <c r="EN149" s="202"/>
      <c r="EO149" s="202"/>
      <c r="EP149" s="202"/>
      <c r="EQ149" s="202"/>
      <c r="ER149" s="202"/>
      <c r="ES149" s="202"/>
      <c r="ET149" s="202"/>
      <c r="EU149" s="202"/>
      <c r="EV149" s="202"/>
      <c r="EW149" s="202"/>
      <c r="EX149" s="202"/>
      <c r="EY149" s="202"/>
      <c r="EZ149" s="202"/>
      <c r="FA149" s="202"/>
      <c r="FB149" s="202"/>
      <c r="FC149" s="202"/>
      <c r="FD149" s="202"/>
      <c r="FE149" s="202"/>
      <c r="FF149" s="202"/>
      <c r="FG149" s="202"/>
      <c r="FH149" s="202"/>
      <c r="FI149" s="202"/>
      <c r="FJ149" s="202"/>
      <c r="FK149" s="202"/>
      <c r="FL149" s="202"/>
    </row>
    <row r="150" s="188" customFormat="1" ht="22.5" customHeight="1" spans="1:168">
      <c r="A150" s="212" t="s">
        <v>523</v>
      </c>
      <c r="B150" s="213" t="s">
        <v>524</v>
      </c>
      <c r="C150" s="211">
        <v>13</v>
      </c>
      <c r="D150" s="214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14"/>
      <c r="U150" s="214"/>
      <c r="V150" s="214"/>
      <c r="W150" s="214"/>
      <c r="X150" s="214"/>
      <c r="Y150" s="214"/>
      <c r="Z150" s="214"/>
      <c r="AA150" s="214"/>
      <c r="AB150" s="214"/>
      <c r="AC150" s="214"/>
      <c r="AD150" s="214"/>
      <c r="AE150" s="214"/>
      <c r="AF150" s="214"/>
      <c r="AG150" s="214"/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  <c r="BI150" s="214"/>
      <c r="BJ150" s="214"/>
      <c r="BK150" s="214"/>
      <c r="BL150" s="214"/>
      <c r="BM150" s="214"/>
      <c r="BN150" s="214"/>
      <c r="BO150" s="214"/>
      <c r="BP150" s="214"/>
      <c r="BQ150" s="214"/>
      <c r="BR150" s="214"/>
      <c r="BS150" s="214"/>
      <c r="BT150" s="214"/>
      <c r="BU150" s="214"/>
      <c r="BV150" s="214"/>
      <c r="BW150" s="214"/>
      <c r="BX150" s="214"/>
      <c r="BY150" s="214"/>
      <c r="BZ150" s="214"/>
      <c r="CA150" s="214"/>
      <c r="CB150" s="214"/>
      <c r="CC150" s="214"/>
      <c r="CD150" s="214"/>
      <c r="CE150" s="214"/>
      <c r="CF150" s="214"/>
      <c r="CG150" s="214"/>
      <c r="CH150" s="214"/>
      <c r="CI150" s="214"/>
      <c r="CJ150" s="214"/>
      <c r="CK150" s="214"/>
      <c r="CL150" s="214"/>
      <c r="CM150" s="214"/>
      <c r="CN150" s="214"/>
      <c r="CO150" s="214"/>
      <c r="CP150" s="214"/>
      <c r="CQ150" s="214"/>
      <c r="CR150" s="214"/>
      <c r="CS150" s="214"/>
      <c r="CT150" s="214"/>
      <c r="CU150" s="214"/>
      <c r="CV150" s="214"/>
      <c r="CW150" s="214"/>
      <c r="CX150" s="214"/>
      <c r="CY150" s="214"/>
      <c r="CZ150" s="214"/>
      <c r="DA150" s="214"/>
      <c r="DB150" s="214"/>
      <c r="DC150" s="214"/>
      <c r="DD150" s="214"/>
      <c r="DE150" s="214"/>
      <c r="DF150" s="214"/>
      <c r="DG150" s="214"/>
      <c r="DH150" s="214"/>
      <c r="DI150" s="214"/>
      <c r="DJ150" s="214"/>
      <c r="DK150" s="214"/>
      <c r="DL150" s="214"/>
      <c r="DM150" s="214"/>
      <c r="DN150" s="214"/>
      <c r="DO150" s="214"/>
      <c r="DP150" s="214"/>
      <c r="DQ150" s="214"/>
      <c r="DR150" s="214"/>
      <c r="DS150" s="214"/>
      <c r="DT150" s="214"/>
      <c r="DU150" s="214"/>
      <c r="DV150" s="214"/>
      <c r="DW150" s="214"/>
      <c r="DX150" s="214"/>
      <c r="DY150" s="214"/>
      <c r="DZ150" s="214"/>
      <c r="EA150" s="214"/>
      <c r="EB150" s="214"/>
      <c r="EC150" s="214"/>
      <c r="ED150" s="214"/>
      <c r="EE150" s="214"/>
      <c r="EF150" s="214"/>
      <c r="EG150" s="214"/>
      <c r="EH150" s="214"/>
      <c r="EI150" s="214"/>
      <c r="EJ150" s="214"/>
      <c r="EK150" s="214"/>
      <c r="EL150" s="214"/>
      <c r="EM150" s="214"/>
      <c r="EN150" s="214"/>
      <c r="EO150" s="214"/>
      <c r="EP150" s="214"/>
      <c r="EQ150" s="214"/>
      <c r="ER150" s="214"/>
      <c r="ES150" s="214"/>
      <c r="ET150" s="214"/>
      <c r="EU150" s="214"/>
      <c r="EV150" s="214"/>
      <c r="EW150" s="214"/>
      <c r="EX150" s="214"/>
      <c r="EY150" s="214"/>
      <c r="EZ150" s="214"/>
      <c r="FA150" s="214"/>
      <c r="FB150" s="214"/>
      <c r="FC150" s="214"/>
      <c r="FD150" s="214"/>
      <c r="FE150" s="214"/>
      <c r="FF150" s="214"/>
      <c r="FG150" s="214"/>
      <c r="FH150" s="214"/>
      <c r="FI150" s="214"/>
      <c r="FJ150" s="214"/>
      <c r="FK150" s="214"/>
      <c r="FL150" s="214"/>
    </row>
    <row r="151" s="187" customFormat="1" ht="22.5" customHeight="1" spans="1:168">
      <c r="A151" s="206" t="s">
        <v>525</v>
      </c>
      <c r="B151" s="207" t="s">
        <v>526</v>
      </c>
      <c r="C151" s="208">
        <v>2840</v>
      </c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  <c r="DJ151" s="202"/>
      <c r="DK151" s="202"/>
      <c r="DL151" s="202"/>
      <c r="DM151" s="202"/>
      <c r="DN151" s="202"/>
      <c r="DO151" s="202"/>
      <c r="DP151" s="202"/>
      <c r="DQ151" s="202"/>
      <c r="DR151" s="202"/>
      <c r="DS151" s="202"/>
      <c r="DT151" s="202"/>
      <c r="DU151" s="202"/>
      <c r="DV151" s="202"/>
      <c r="DW151" s="202"/>
      <c r="DX151" s="202"/>
      <c r="DY151" s="202"/>
      <c r="DZ151" s="202"/>
      <c r="EA151" s="202"/>
      <c r="EB151" s="202"/>
      <c r="EC151" s="202"/>
      <c r="ED151" s="202"/>
      <c r="EE151" s="202"/>
      <c r="EF151" s="202"/>
      <c r="EG151" s="202"/>
      <c r="EH151" s="202"/>
      <c r="EI151" s="202"/>
      <c r="EJ151" s="202"/>
      <c r="EK151" s="202"/>
      <c r="EL151" s="202"/>
      <c r="EM151" s="202"/>
      <c r="EN151" s="202"/>
      <c r="EO151" s="202"/>
      <c r="EP151" s="202"/>
      <c r="EQ151" s="202"/>
      <c r="ER151" s="202"/>
      <c r="ES151" s="202"/>
      <c r="ET151" s="202"/>
      <c r="EU151" s="202"/>
      <c r="EV151" s="202"/>
      <c r="EW151" s="202"/>
      <c r="EX151" s="202"/>
      <c r="EY151" s="202"/>
      <c r="EZ151" s="202"/>
      <c r="FA151" s="202"/>
      <c r="FB151" s="202"/>
      <c r="FC151" s="202"/>
      <c r="FD151" s="202"/>
      <c r="FE151" s="202"/>
      <c r="FF151" s="202"/>
      <c r="FG151" s="202"/>
      <c r="FH151" s="202"/>
      <c r="FI151" s="202"/>
      <c r="FJ151" s="202"/>
      <c r="FK151" s="202"/>
      <c r="FL151" s="202"/>
    </row>
    <row r="152" s="187" customFormat="1" ht="22.5" customHeight="1" spans="1:168">
      <c r="A152" s="209" t="s">
        <v>527</v>
      </c>
      <c r="B152" s="210" t="s">
        <v>528</v>
      </c>
      <c r="C152" s="211">
        <v>40</v>
      </c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  <c r="DJ152" s="202"/>
      <c r="DK152" s="202"/>
      <c r="DL152" s="202"/>
      <c r="DM152" s="202"/>
      <c r="DN152" s="202"/>
      <c r="DO152" s="202"/>
      <c r="DP152" s="202"/>
      <c r="DQ152" s="202"/>
      <c r="DR152" s="202"/>
      <c r="DS152" s="202"/>
      <c r="DT152" s="202"/>
      <c r="DU152" s="202"/>
      <c r="DV152" s="202"/>
      <c r="DW152" s="202"/>
      <c r="DX152" s="202"/>
      <c r="DY152" s="202"/>
      <c r="DZ152" s="202"/>
      <c r="EA152" s="202"/>
      <c r="EB152" s="202"/>
      <c r="EC152" s="202"/>
      <c r="ED152" s="202"/>
      <c r="EE152" s="202"/>
      <c r="EF152" s="202"/>
      <c r="EG152" s="202"/>
      <c r="EH152" s="202"/>
      <c r="EI152" s="202"/>
      <c r="EJ152" s="202"/>
      <c r="EK152" s="202"/>
      <c r="EL152" s="202"/>
      <c r="EM152" s="202"/>
      <c r="EN152" s="202"/>
      <c r="EO152" s="202"/>
      <c r="EP152" s="202"/>
      <c r="EQ152" s="202"/>
      <c r="ER152" s="202"/>
      <c r="ES152" s="202"/>
      <c r="ET152" s="202"/>
      <c r="EU152" s="202"/>
      <c r="EV152" s="202"/>
      <c r="EW152" s="202"/>
      <c r="EX152" s="202"/>
      <c r="EY152" s="202"/>
      <c r="EZ152" s="202"/>
      <c r="FA152" s="202"/>
      <c r="FB152" s="202"/>
      <c r="FC152" s="202"/>
      <c r="FD152" s="202"/>
      <c r="FE152" s="202"/>
      <c r="FF152" s="202"/>
      <c r="FG152" s="202"/>
      <c r="FH152" s="202"/>
      <c r="FI152" s="202"/>
      <c r="FJ152" s="202"/>
      <c r="FK152" s="202"/>
      <c r="FL152" s="202"/>
    </row>
    <row r="153" s="187" customFormat="1" ht="22.5" customHeight="1" spans="1:168">
      <c r="A153" s="215" t="s">
        <v>529</v>
      </c>
      <c r="B153" s="216" t="s">
        <v>530</v>
      </c>
      <c r="C153" s="211">
        <v>2800</v>
      </c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  <c r="DJ153" s="202"/>
      <c r="DK153" s="202"/>
      <c r="DL153" s="202"/>
      <c r="DM153" s="202"/>
      <c r="DN153" s="202"/>
      <c r="DO153" s="202"/>
      <c r="DP153" s="202"/>
      <c r="DQ153" s="202"/>
      <c r="DR153" s="202"/>
      <c r="DS153" s="202"/>
      <c r="DT153" s="202"/>
      <c r="DU153" s="202"/>
      <c r="DV153" s="202"/>
      <c r="DW153" s="202"/>
      <c r="DX153" s="202"/>
      <c r="DY153" s="202"/>
      <c r="DZ153" s="202"/>
      <c r="EA153" s="202"/>
      <c r="EB153" s="202"/>
      <c r="EC153" s="202"/>
      <c r="ED153" s="202"/>
      <c r="EE153" s="202"/>
      <c r="EF153" s="202"/>
      <c r="EG153" s="202"/>
      <c r="EH153" s="202"/>
      <c r="EI153" s="202"/>
      <c r="EJ153" s="202"/>
      <c r="EK153" s="202"/>
      <c r="EL153" s="202"/>
      <c r="EM153" s="202"/>
      <c r="EN153" s="202"/>
      <c r="EO153" s="202"/>
      <c r="EP153" s="202"/>
      <c r="EQ153" s="202"/>
      <c r="ER153" s="202"/>
      <c r="ES153" s="202"/>
      <c r="ET153" s="202"/>
      <c r="EU153" s="202"/>
      <c r="EV153" s="202"/>
      <c r="EW153" s="202"/>
      <c r="EX153" s="202"/>
      <c r="EY153" s="202"/>
      <c r="EZ153" s="202"/>
      <c r="FA153" s="202"/>
      <c r="FB153" s="202"/>
      <c r="FC153" s="202"/>
      <c r="FD153" s="202"/>
      <c r="FE153" s="202"/>
      <c r="FF153" s="202"/>
      <c r="FG153" s="202"/>
      <c r="FH153" s="202"/>
      <c r="FI153" s="202"/>
      <c r="FJ153" s="202"/>
      <c r="FK153" s="202"/>
      <c r="FL153" s="202"/>
    </row>
    <row r="154" s="187" customFormat="1" ht="22.5" customHeight="1" spans="1:168">
      <c r="A154" s="217" t="s">
        <v>531</v>
      </c>
      <c r="B154" s="218" t="s">
        <v>532</v>
      </c>
      <c r="C154" s="208">
        <v>1005</v>
      </c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  <c r="DJ154" s="202"/>
      <c r="DK154" s="202"/>
      <c r="DL154" s="202"/>
      <c r="DM154" s="202"/>
      <c r="DN154" s="202"/>
      <c r="DO154" s="202"/>
      <c r="DP154" s="202"/>
      <c r="DQ154" s="202"/>
      <c r="DR154" s="202"/>
      <c r="DS154" s="202"/>
      <c r="DT154" s="202"/>
      <c r="DU154" s="202"/>
      <c r="DV154" s="202"/>
      <c r="DW154" s="202"/>
      <c r="DX154" s="202"/>
      <c r="DY154" s="202"/>
      <c r="DZ154" s="202"/>
      <c r="EA154" s="202"/>
      <c r="EB154" s="202"/>
      <c r="EC154" s="202"/>
      <c r="ED154" s="202"/>
      <c r="EE154" s="202"/>
      <c r="EF154" s="202"/>
      <c r="EG154" s="202"/>
      <c r="EH154" s="202"/>
      <c r="EI154" s="202"/>
      <c r="EJ154" s="202"/>
      <c r="EK154" s="202"/>
      <c r="EL154" s="202"/>
      <c r="EM154" s="202"/>
      <c r="EN154" s="202"/>
      <c r="EO154" s="202"/>
      <c r="EP154" s="202"/>
      <c r="EQ154" s="202"/>
      <c r="ER154" s="202"/>
      <c r="ES154" s="202"/>
      <c r="ET154" s="202"/>
      <c r="EU154" s="202"/>
      <c r="EV154" s="202"/>
      <c r="EW154" s="202"/>
      <c r="EX154" s="202"/>
      <c r="EY154" s="202"/>
      <c r="EZ154" s="202"/>
      <c r="FA154" s="202"/>
      <c r="FB154" s="202"/>
      <c r="FC154" s="202"/>
      <c r="FD154" s="202"/>
      <c r="FE154" s="202"/>
      <c r="FF154" s="202"/>
      <c r="FG154" s="202"/>
      <c r="FH154" s="202"/>
      <c r="FI154" s="202"/>
      <c r="FJ154" s="202"/>
      <c r="FK154" s="202"/>
      <c r="FL154" s="202"/>
    </row>
    <row r="155" s="187" customFormat="1" ht="22.5" customHeight="1" spans="1:168">
      <c r="A155" s="209" t="s">
        <v>533</v>
      </c>
      <c r="B155" s="210" t="s">
        <v>534</v>
      </c>
      <c r="C155" s="211">
        <v>850</v>
      </c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  <c r="DJ155" s="202"/>
      <c r="DK155" s="202"/>
      <c r="DL155" s="202"/>
      <c r="DM155" s="202"/>
      <c r="DN155" s="202"/>
      <c r="DO155" s="202"/>
      <c r="DP155" s="202"/>
      <c r="DQ155" s="202"/>
      <c r="DR155" s="202"/>
      <c r="DS155" s="202"/>
      <c r="DT155" s="202"/>
      <c r="DU155" s="202"/>
      <c r="DV155" s="202"/>
      <c r="DW155" s="202"/>
      <c r="DX155" s="202"/>
      <c r="DY155" s="202"/>
      <c r="DZ155" s="202"/>
      <c r="EA155" s="202"/>
      <c r="EB155" s="202"/>
      <c r="EC155" s="202"/>
      <c r="ED155" s="202"/>
      <c r="EE155" s="202"/>
      <c r="EF155" s="202"/>
      <c r="EG155" s="202"/>
      <c r="EH155" s="202"/>
      <c r="EI155" s="202"/>
      <c r="EJ155" s="202"/>
      <c r="EK155" s="202"/>
      <c r="EL155" s="202"/>
      <c r="EM155" s="202"/>
      <c r="EN155" s="202"/>
      <c r="EO155" s="202"/>
      <c r="EP155" s="202"/>
      <c r="EQ155" s="202"/>
      <c r="ER155" s="202"/>
      <c r="ES155" s="202"/>
      <c r="ET155" s="202"/>
      <c r="EU155" s="202"/>
      <c r="EV155" s="202"/>
      <c r="EW155" s="202"/>
      <c r="EX155" s="202"/>
      <c r="EY155" s="202"/>
      <c r="EZ155" s="202"/>
      <c r="FA155" s="202"/>
      <c r="FB155" s="202"/>
      <c r="FC155" s="202"/>
      <c r="FD155" s="202"/>
      <c r="FE155" s="202"/>
      <c r="FF155" s="202"/>
      <c r="FG155" s="202"/>
      <c r="FH155" s="202"/>
      <c r="FI155" s="202"/>
      <c r="FJ155" s="202"/>
      <c r="FK155" s="202"/>
      <c r="FL155" s="202"/>
    </row>
    <row r="156" s="187" customFormat="1" ht="22.5" customHeight="1" spans="1:168">
      <c r="A156" s="215" t="s">
        <v>535</v>
      </c>
      <c r="B156" s="216" t="s">
        <v>536</v>
      </c>
      <c r="C156" s="211">
        <v>20</v>
      </c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  <c r="DJ156" s="202"/>
      <c r="DK156" s="202"/>
      <c r="DL156" s="202"/>
      <c r="DM156" s="202"/>
      <c r="DN156" s="202"/>
      <c r="DO156" s="202"/>
      <c r="DP156" s="202"/>
      <c r="DQ156" s="202"/>
      <c r="DR156" s="202"/>
      <c r="DS156" s="202"/>
      <c r="DT156" s="202"/>
      <c r="DU156" s="202"/>
      <c r="DV156" s="202"/>
      <c r="DW156" s="202"/>
      <c r="DX156" s="202"/>
      <c r="DY156" s="202"/>
      <c r="DZ156" s="202"/>
      <c r="EA156" s="202"/>
      <c r="EB156" s="202"/>
      <c r="EC156" s="202"/>
      <c r="ED156" s="202"/>
      <c r="EE156" s="202"/>
      <c r="EF156" s="202"/>
      <c r="EG156" s="202"/>
      <c r="EH156" s="202"/>
      <c r="EI156" s="202"/>
      <c r="EJ156" s="202"/>
      <c r="EK156" s="202"/>
      <c r="EL156" s="202"/>
      <c r="EM156" s="202"/>
      <c r="EN156" s="202"/>
      <c r="EO156" s="202"/>
      <c r="EP156" s="202"/>
      <c r="EQ156" s="202"/>
      <c r="ER156" s="202"/>
      <c r="ES156" s="202"/>
      <c r="ET156" s="202"/>
      <c r="EU156" s="202"/>
      <c r="EV156" s="202"/>
      <c r="EW156" s="202"/>
      <c r="EX156" s="202"/>
      <c r="EY156" s="202"/>
      <c r="EZ156" s="202"/>
      <c r="FA156" s="202"/>
      <c r="FB156" s="202"/>
      <c r="FC156" s="202"/>
      <c r="FD156" s="202"/>
      <c r="FE156" s="202"/>
      <c r="FF156" s="202"/>
      <c r="FG156" s="202"/>
      <c r="FH156" s="202"/>
      <c r="FI156" s="202"/>
      <c r="FJ156" s="202"/>
      <c r="FK156" s="202"/>
      <c r="FL156" s="202"/>
    </row>
    <row r="157" s="187" customFormat="1" ht="22.5" customHeight="1" spans="1:168">
      <c r="A157" s="209" t="s">
        <v>537</v>
      </c>
      <c r="B157" s="210" t="s">
        <v>538</v>
      </c>
      <c r="C157" s="211">
        <v>135</v>
      </c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  <c r="DJ157" s="202"/>
      <c r="DK157" s="202"/>
      <c r="DL157" s="202"/>
      <c r="DM157" s="202"/>
      <c r="DN157" s="202"/>
      <c r="DO157" s="202"/>
      <c r="DP157" s="202"/>
      <c r="DQ157" s="202"/>
      <c r="DR157" s="202"/>
      <c r="DS157" s="202"/>
      <c r="DT157" s="202"/>
      <c r="DU157" s="202"/>
      <c r="DV157" s="202"/>
      <c r="DW157" s="202"/>
      <c r="DX157" s="202"/>
      <c r="DY157" s="202"/>
      <c r="DZ157" s="202"/>
      <c r="EA157" s="202"/>
      <c r="EB157" s="202"/>
      <c r="EC157" s="202"/>
      <c r="ED157" s="202"/>
      <c r="EE157" s="202"/>
      <c r="EF157" s="202"/>
      <c r="EG157" s="202"/>
      <c r="EH157" s="202"/>
      <c r="EI157" s="202"/>
      <c r="EJ157" s="202"/>
      <c r="EK157" s="202"/>
      <c r="EL157" s="202"/>
      <c r="EM157" s="202"/>
      <c r="EN157" s="202"/>
      <c r="EO157" s="202"/>
      <c r="EP157" s="202"/>
      <c r="EQ157" s="202"/>
      <c r="ER157" s="202"/>
      <c r="ES157" s="202"/>
      <c r="ET157" s="202"/>
      <c r="EU157" s="202"/>
      <c r="EV157" s="202"/>
      <c r="EW157" s="202"/>
      <c r="EX157" s="202"/>
      <c r="EY157" s="202"/>
      <c r="EZ157" s="202"/>
      <c r="FA157" s="202"/>
      <c r="FB157" s="202"/>
      <c r="FC157" s="202"/>
      <c r="FD157" s="202"/>
      <c r="FE157" s="202"/>
      <c r="FF157" s="202"/>
      <c r="FG157" s="202"/>
      <c r="FH157" s="202"/>
      <c r="FI157" s="202"/>
      <c r="FJ157" s="202"/>
      <c r="FK157" s="202"/>
      <c r="FL157" s="202"/>
    </row>
    <row r="158" s="188" customFormat="1" ht="22.5" customHeight="1" spans="1:168">
      <c r="A158" s="225" t="s">
        <v>539</v>
      </c>
      <c r="B158" s="226" t="s">
        <v>540</v>
      </c>
      <c r="C158" s="208">
        <v>290</v>
      </c>
      <c r="D158" s="214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14"/>
      <c r="U158" s="214"/>
      <c r="V158" s="214"/>
      <c r="W158" s="214"/>
      <c r="X158" s="214"/>
      <c r="Y158" s="214"/>
      <c r="Z158" s="214"/>
      <c r="AA158" s="214"/>
      <c r="AB158" s="214"/>
      <c r="AC158" s="214"/>
      <c r="AD158" s="214"/>
      <c r="AE158" s="214"/>
      <c r="AF158" s="214"/>
      <c r="AG158" s="214"/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  <c r="BI158" s="214"/>
      <c r="BJ158" s="214"/>
      <c r="BK158" s="214"/>
      <c r="BL158" s="214"/>
      <c r="BM158" s="214"/>
      <c r="BN158" s="214"/>
      <c r="BO158" s="214"/>
      <c r="BP158" s="214"/>
      <c r="BQ158" s="214"/>
      <c r="BR158" s="214"/>
      <c r="BS158" s="214"/>
      <c r="BT158" s="214"/>
      <c r="BU158" s="214"/>
      <c r="BV158" s="214"/>
      <c r="BW158" s="214"/>
      <c r="BX158" s="214"/>
      <c r="BY158" s="214"/>
      <c r="BZ158" s="214"/>
      <c r="CA158" s="214"/>
      <c r="CB158" s="214"/>
      <c r="CC158" s="214"/>
      <c r="CD158" s="214"/>
      <c r="CE158" s="214"/>
      <c r="CF158" s="214"/>
      <c r="CG158" s="214"/>
      <c r="CH158" s="214"/>
      <c r="CI158" s="214"/>
      <c r="CJ158" s="214"/>
      <c r="CK158" s="214"/>
      <c r="CL158" s="214"/>
      <c r="CM158" s="214"/>
      <c r="CN158" s="214"/>
      <c r="CO158" s="214"/>
      <c r="CP158" s="214"/>
      <c r="CQ158" s="214"/>
      <c r="CR158" s="214"/>
      <c r="CS158" s="214"/>
      <c r="CT158" s="214"/>
      <c r="CU158" s="214"/>
      <c r="CV158" s="214"/>
      <c r="CW158" s="214"/>
      <c r="CX158" s="214"/>
      <c r="CY158" s="214"/>
      <c r="CZ158" s="214"/>
      <c r="DA158" s="214"/>
      <c r="DB158" s="214"/>
      <c r="DC158" s="214"/>
      <c r="DD158" s="214"/>
      <c r="DE158" s="214"/>
      <c r="DF158" s="214"/>
      <c r="DG158" s="214"/>
      <c r="DH158" s="214"/>
      <c r="DI158" s="214"/>
      <c r="DJ158" s="214"/>
      <c r="DK158" s="214"/>
      <c r="DL158" s="214"/>
      <c r="DM158" s="214"/>
      <c r="DN158" s="214"/>
      <c r="DO158" s="214"/>
      <c r="DP158" s="214"/>
      <c r="DQ158" s="214"/>
      <c r="DR158" s="214"/>
      <c r="DS158" s="214"/>
      <c r="DT158" s="214"/>
      <c r="DU158" s="214"/>
      <c r="DV158" s="214"/>
      <c r="DW158" s="214"/>
      <c r="DX158" s="214"/>
      <c r="DY158" s="214"/>
      <c r="DZ158" s="214"/>
      <c r="EA158" s="214"/>
      <c r="EB158" s="214"/>
      <c r="EC158" s="214"/>
      <c r="ED158" s="214"/>
      <c r="EE158" s="214"/>
      <c r="EF158" s="214"/>
      <c r="EG158" s="214"/>
      <c r="EH158" s="214"/>
      <c r="EI158" s="214"/>
      <c r="EJ158" s="214"/>
      <c r="EK158" s="214"/>
      <c r="EL158" s="214"/>
      <c r="EM158" s="214"/>
      <c r="EN158" s="214"/>
      <c r="EO158" s="214"/>
      <c r="EP158" s="214"/>
      <c r="EQ158" s="214"/>
      <c r="ER158" s="214"/>
      <c r="ES158" s="214"/>
      <c r="ET158" s="214"/>
      <c r="EU158" s="214"/>
      <c r="EV158" s="214"/>
      <c r="EW158" s="214"/>
      <c r="EX158" s="214"/>
      <c r="EY158" s="214"/>
      <c r="EZ158" s="214"/>
      <c r="FA158" s="214"/>
      <c r="FB158" s="214"/>
      <c r="FC158" s="214"/>
      <c r="FD158" s="214"/>
      <c r="FE158" s="214"/>
      <c r="FF158" s="214"/>
      <c r="FG158" s="214"/>
      <c r="FH158" s="214"/>
      <c r="FI158" s="214"/>
      <c r="FJ158" s="214"/>
      <c r="FK158" s="214"/>
      <c r="FL158" s="214"/>
    </row>
    <row r="159" s="188" customFormat="1" ht="22.5" customHeight="1" spans="1:168">
      <c r="A159" s="212" t="s">
        <v>541</v>
      </c>
      <c r="B159" s="213" t="s">
        <v>542</v>
      </c>
      <c r="C159" s="211">
        <v>180</v>
      </c>
      <c r="D159" s="214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14"/>
      <c r="U159" s="214"/>
      <c r="V159" s="214"/>
      <c r="W159" s="214"/>
      <c r="X159" s="214"/>
      <c r="Y159" s="214"/>
      <c r="Z159" s="214"/>
      <c r="AA159" s="214"/>
      <c r="AB159" s="214"/>
      <c r="AC159" s="214"/>
      <c r="AD159" s="214"/>
      <c r="AE159" s="214"/>
      <c r="AF159" s="214"/>
      <c r="AG159" s="214"/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  <c r="BI159" s="214"/>
      <c r="BJ159" s="214"/>
      <c r="BK159" s="214"/>
      <c r="BL159" s="214"/>
      <c r="BM159" s="214"/>
      <c r="BN159" s="214"/>
      <c r="BO159" s="214"/>
      <c r="BP159" s="214"/>
      <c r="BQ159" s="214"/>
      <c r="BR159" s="214"/>
      <c r="BS159" s="214"/>
      <c r="BT159" s="214"/>
      <c r="BU159" s="214"/>
      <c r="BV159" s="214"/>
      <c r="BW159" s="214"/>
      <c r="BX159" s="214"/>
      <c r="BY159" s="214"/>
      <c r="BZ159" s="214"/>
      <c r="CA159" s="214"/>
      <c r="CB159" s="214"/>
      <c r="CC159" s="214"/>
      <c r="CD159" s="214"/>
      <c r="CE159" s="214"/>
      <c r="CF159" s="214"/>
      <c r="CG159" s="214"/>
      <c r="CH159" s="214"/>
      <c r="CI159" s="214"/>
      <c r="CJ159" s="214"/>
      <c r="CK159" s="214"/>
      <c r="CL159" s="214"/>
      <c r="CM159" s="214"/>
      <c r="CN159" s="214"/>
      <c r="CO159" s="214"/>
      <c r="CP159" s="214"/>
      <c r="CQ159" s="214"/>
      <c r="CR159" s="214"/>
      <c r="CS159" s="214"/>
      <c r="CT159" s="214"/>
      <c r="CU159" s="214"/>
      <c r="CV159" s="214"/>
      <c r="CW159" s="214"/>
      <c r="CX159" s="214"/>
      <c r="CY159" s="214"/>
      <c r="CZ159" s="214"/>
      <c r="DA159" s="214"/>
      <c r="DB159" s="214"/>
      <c r="DC159" s="214"/>
      <c r="DD159" s="214"/>
      <c r="DE159" s="214"/>
      <c r="DF159" s="214"/>
      <c r="DG159" s="214"/>
      <c r="DH159" s="214"/>
      <c r="DI159" s="214"/>
      <c r="DJ159" s="214"/>
      <c r="DK159" s="214"/>
      <c r="DL159" s="214"/>
      <c r="DM159" s="214"/>
      <c r="DN159" s="214"/>
      <c r="DO159" s="214"/>
      <c r="DP159" s="214"/>
      <c r="DQ159" s="214"/>
      <c r="DR159" s="214"/>
      <c r="DS159" s="214"/>
      <c r="DT159" s="214"/>
      <c r="DU159" s="214"/>
      <c r="DV159" s="214"/>
      <c r="DW159" s="214"/>
      <c r="DX159" s="214"/>
      <c r="DY159" s="214"/>
      <c r="DZ159" s="214"/>
      <c r="EA159" s="214"/>
      <c r="EB159" s="214"/>
      <c r="EC159" s="214"/>
      <c r="ED159" s="214"/>
      <c r="EE159" s="214"/>
      <c r="EF159" s="214"/>
      <c r="EG159" s="214"/>
      <c r="EH159" s="214"/>
      <c r="EI159" s="214"/>
      <c r="EJ159" s="214"/>
      <c r="EK159" s="214"/>
      <c r="EL159" s="214"/>
      <c r="EM159" s="214"/>
      <c r="EN159" s="214"/>
      <c r="EO159" s="214"/>
      <c r="EP159" s="214"/>
      <c r="EQ159" s="214"/>
      <c r="ER159" s="214"/>
      <c r="ES159" s="214"/>
      <c r="ET159" s="214"/>
      <c r="EU159" s="214"/>
      <c r="EV159" s="214"/>
      <c r="EW159" s="214"/>
      <c r="EX159" s="214"/>
      <c r="EY159" s="214"/>
      <c r="EZ159" s="214"/>
      <c r="FA159" s="214"/>
      <c r="FB159" s="214"/>
      <c r="FC159" s="214"/>
      <c r="FD159" s="214"/>
      <c r="FE159" s="214"/>
      <c r="FF159" s="214"/>
      <c r="FG159" s="214"/>
      <c r="FH159" s="214"/>
      <c r="FI159" s="214"/>
      <c r="FJ159" s="214"/>
      <c r="FK159" s="214"/>
      <c r="FL159" s="214"/>
    </row>
    <row r="160" s="188" customFormat="1" ht="22.5" customHeight="1" spans="1:168">
      <c r="A160" s="212" t="s">
        <v>543</v>
      </c>
      <c r="B160" s="213" t="s">
        <v>544</v>
      </c>
      <c r="C160" s="211">
        <v>110</v>
      </c>
      <c r="D160" s="214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  <c r="AA160" s="214"/>
      <c r="AB160" s="214"/>
      <c r="AC160" s="214"/>
      <c r="AD160" s="214"/>
      <c r="AE160" s="214"/>
      <c r="AF160" s="214"/>
      <c r="AG160" s="214"/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  <c r="BI160" s="214"/>
      <c r="BJ160" s="214"/>
      <c r="BK160" s="214"/>
      <c r="BL160" s="214"/>
      <c r="BM160" s="214"/>
      <c r="BN160" s="214"/>
      <c r="BO160" s="214"/>
      <c r="BP160" s="214"/>
      <c r="BQ160" s="214"/>
      <c r="BR160" s="214"/>
      <c r="BS160" s="214"/>
      <c r="BT160" s="214"/>
      <c r="BU160" s="214"/>
      <c r="BV160" s="214"/>
      <c r="BW160" s="214"/>
      <c r="BX160" s="214"/>
      <c r="BY160" s="214"/>
      <c r="BZ160" s="214"/>
      <c r="CA160" s="214"/>
      <c r="CB160" s="214"/>
      <c r="CC160" s="214"/>
      <c r="CD160" s="214"/>
      <c r="CE160" s="214"/>
      <c r="CF160" s="214"/>
      <c r="CG160" s="214"/>
      <c r="CH160" s="214"/>
      <c r="CI160" s="214"/>
      <c r="CJ160" s="214"/>
      <c r="CK160" s="214"/>
      <c r="CL160" s="214"/>
      <c r="CM160" s="214"/>
      <c r="CN160" s="214"/>
      <c r="CO160" s="214"/>
      <c r="CP160" s="214"/>
      <c r="CQ160" s="214"/>
      <c r="CR160" s="214"/>
      <c r="CS160" s="214"/>
      <c r="CT160" s="214"/>
      <c r="CU160" s="214"/>
      <c r="CV160" s="214"/>
      <c r="CW160" s="214"/>
      <c r="CX160" s="214"/>
      <c r="CY160" s="214"/>
      <c r="CZ160" s="214"/>
      <c r="DA160" s="214"/>
      <c r="DB160" s="214"/>
      <c r="DC160" s="214"/>
      <c r="DD160" s="214"/>
      <c r="DE160" s="214"/>
      <c r="DF160" s="214"/>
      <c r="DG160" s="214"/>
      <c r="DH160" s="214"/>
      <c r="DI160" s="214"/>
      <c r="DJ160" s="214"/>
      <c r="DK160" s="214"/>
      <c r="DL160" s="214"/>
      <c r="DM160" s="214"/>
      <c r="DN160" s="214"/>
      <c r="DO160" s="214"/>
      <c r="DP160" s="214"/>
      <c r="DQ160" s="214"/>
      <c r="DR160" s="214"/>
      <c r="DS160" s="214"/>
      <c r="DT160" s="214"/>
      <c r="DU160" s="214"/>
      <c r="DV160" s="214"/>
      <c r="DW160" s="214"/>
      <c r="DX160" s="214"/>
      <c r="DY160" s="214"/>
      <c r="DZ160" s="214"/>
      <c r="EA160" s="214"/>
      <c r="EB160" s="214"/>
      <c r="EC160" s="214"/>
      <c r="ED160" s="214"/>
      <c r="EE160" s="214"/>
      <c r="EF160" s="214"/>
      <c r="EG160" s="214"/>
      <c r="EH160" s="214"/>
      <c r="EI160" s="214"/>
      <c r="EJ160" s="214"/>
      <c r="EK160" s="214"/>
      <c r="EL160" s="214"/>
      <c r="EM160" s="214"/>
      <c r="EN160" s="214"/>
      <c r="EO160" s="214"/>
      <c r="EP160" s="214"/>
      <c r="EQ160" s="214"/>
      <c r="ER160" s="214"/>
      <c r="ES160" s="214"/>
      <c r="ET160" s="214"/>
      <c r="EU160" s="214"/>
      <c r="EV160" s="214"/>
      <c r="EW160" s="214"/>
      <c r="EX160" s="214"/>
      <c r="EY160" s="214"/>
      <c r="EZ160" s="214"/>
      <c r="FA160" s="214"/>
      <c r="FB160" s="214"/>
      <c r="FC160" s="214"/>
      <c r="FD160" s="214"/>
      <c r="FE160" s="214"/>
      <c r="FF160" s="214"/>
      <c r="FG160" s="214"/>
      <c r="FH160" s="214"/>
      <c r="FI160" s="214"/>
      <c r="FJ160" s="214"/>
      <c r="FK160" s="214"/>
      <c r="FL160" s="214"/>
    </row>
    <row r="161" s="187" customFormat="1" ht="22.5" customHeight="1" spans="1:168">
      <c r="A161" s="217" t="s">
        <v>545</v>
      </c>
      <c r="B161" s="218" t="s">
        <v>546</v>
      </c>
      <c r="C161" s="208">
        <v>213</v>
      </c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  <c r="DI161" s="202"/>
      <c r="DJ161" s="202"/>
      <c r="DK161" s="202"/>
      <c r="DL161" s="202"/>
      <c r="DM161" s="202"/>
      <c r="DN161" s="202"/>
      <c r="DO161" s="202"/>
      <c r="DP161" s="202"/>
      <c r="DQ161" s="202"/>
      <c r="DR161" s="202"/>
      <c r="DS161" s="202"/>
      <c r="DT161" s="202"/>
      <c r="DU161" s="202"/>
      <c r="DV161" s="202"/>
      <c r="DW161" s="202"/>
      <c r="DX161" s="202"/>
      <c r="DY161" s="202"/>
      <c r="DZ161" s="202"/>
      <c r="EA161" s="202"/>
      <c r="EB161" s="202"/>
      <c r="EC161" s="202"/>
      <c r="ED161" s="202"/>
      <c r="EE161" s="202"/>
      <c r="EF161" s="202"/>
      <c r="EG161" s="202"/>
      <c r="EH161" s="202"/>
      <c r="EI161" s="202"/>
      <c r="EJ161" s="202"/>
      <c r="EK161" s="202"/>
      <c r="EL161" s="202"/>
      <c r="EM161" s="202"/>
      <c r="EN161" s="202"/>
      <c r="EO161" s="202"/>
      <c r="EP161" s="202"/>
      <c r="EQ161" s="202"/>
      <c r="ER161" s="202"/>
      <c r="ES161" s="202"/>
      <c r="ET161" s="202"/>
      <c r="EU161" s="202"/>
      <c r="EV161" s="202"/>
      <c r="EW161" s="202"/>
      <c r="EX161" s="202"/>
      <c r="EY161" s="202"/>
      <c r="EZ161" s="202"/>
      <c r="FA161" s="202"/>
      <c r="FB161" s="202"/>
      <c r="FC161" s="202"/>
      <c r="FD161" s="202"/>
      <c r="FE161" s="202"/>
      <c r="FF161" s="202"/>
      <c r="FG161" s="202"/>
      <c r="FH161" s="202"/>
      <c r="FI161" s="202"/>
      <c r="FJ161" s="202"/>
      <c r="FK161" s="202"/>
      <c r="FL161" s="202"/>
    </row>
    <row r="162" s="187" customFormat="1" ht="22.5" customHeight="1" spans="1:168">
      <c r="A162" s="215" t="s">
        <v>547</v>
      </c>
      <c r="B162" s="216" t="s">
        <v>548</v>
      </c>
      <c r="C162" s="211">
        <v>45</v>
      </c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  <c r="DI162" s="202"/>
      <c r="DJ162" s="202"/>
      <c r="DK162" s="202"/>
      <c r="DL162" s="202"/>
      <c r="DM162" s="202"/>
      <c r="DN162" s="202"/>
      <c r="DO162" s="202"/>
      <c r="DP162" s="202"/>
      <c r="DQ162" s="202"/>
      <c r="DR162" s="202"/>
      <c r="DS162" s="202"/>
      <c r="DT162" s="202"/>
      <c r="DU162" s="202"/>
      <c r="DV162" s="202"/>
      <c r="DW162" s="202"/>
      <c r="DX162" s="202"/>
      <c r="DY162" s="202"/>
      <c r="DZ162" s="202"/>
      <c r="EA162" s="202"/>
      <c r="EB162" s="202"/>
      <c r="EC162" s="202"/>
      <c r="ED162" s="202"/>
      <c r="EE162" s="202"/>
      <c r="EF162" s="202"/>
      <c r="EG162" s="202"/>
      <c r="EH162" s="202"/>
      <c r="EI162" s="202"/>
      <c r="EJ162" s="202"/>
      <c r="EK162" s="202"/>
      <c r="EL162" s="202"/>
      <c r="EM162" s="202"/>
      <c r="EN162" s="202"/>
      <c r="EO162" s="202"/>
      <c r="EP162" s="202"/>
      <c r="EQ162" s="202"/>
      <c r="ER162" s="202"/>
      <c r="ES162" s="202"/>
      <c r="ET162" s="202"/>
      <c r="EU162" s="202"/>
      <c r="EV162" s="202"/>
      <c r="EW162" s="202"/>
      <c r="EX162" s="202"/>
      <c r="EY162" s="202"/>
      <c r="EZ162" s="202"/>
      <c r="FA162" s="202"/>
      <c r="FB162" s="202"/>
      <c r="FC162" s="202"/>
      <c r="FD162" s="202"/>
      <c r="FE162" s="202"/>
      <c r="FF162" s="202"/>
      <c r="FG162" s="202"/>
      <c r="FH162" s="202"/>
      <c r="FI162" s="202"/>
      <c r="FJ162" s="202"/>
      <c r="FK162" s="202"/>
      <c r="FL162" s="202"/>
    </row>
    <row r="163" s="188" customFormat="1" ht="22.5" customHeight="1" spans="1:168">
      <c r="A163" s="212" t="s">
        <v>549</v>
      </c>
      <c r="B163" s="213" t="s">
        <v>550</v>
      </c>
      <c r="C163" s="211">
        <v>168</v>
      </c>
      <c r="D163" s="214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214"/>
      <c r="Y163" s="214"/>
      <c r="Z163" s="214"/>
      <c r="AA163" s="214"/>
      <c r="AB163" s="214"/>
      <c r="AC163" s="214"/>
      <c r="AD163" s="214"/>
      <c r="AE163" s="214"/>
      <c r="AF163" s="214"/>
      <c r="AG163" s="214"/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  <c r="BI163" s="214"/>
      <c r="BJ163" s="214"/>
      <c r="BK163" s="214"/>
      <c r="BL163" s="214"/>
      <c r="BM163" s="214"/>
      <c r="BN163" s="214"/>
      <c r="BO163" s="214"/>
      <c r="BP163" s="214"/>
      <c r="BQ163" s="214"/>
      <c r="BR163" s="214"/>
      <c r="BS163" s="214"/>
      <c r="BT163" s="214"/>
      <c r="BU163" s="214"/>
      <c r="BV163" s="214"/>
      <c r="BW163" s="214"/>
      <c r="BX163" s="214"/>
      <c r="BY163" s="214"/>
      <c r="BZ163" s="214"/>
      <c r="CA163" s="214"/>
      <c r="CB163" s="214"/>
      <c r="CC163" s="214"/>
      <c r="CD163" s="214"/>
      <c r="CE163" s="214"/>
      <c r="CF163" s="214"/>
      <c r="CG163" s="214"/>
      <c r="CH163" s="214"/>
      <c r="CI163" s="214"/>
      <c r="CJ163" s="214"/>
      <c r="CK163" s="214"/>
      <c r="CL163" s="214"/>
      <c r="CM163" s="214"/>
      <c r="CN163" s="214"/>
      <c r="CO163" s="214"/>
      <c r="CP163" s="214"/>
      <c r="CQ163" s="214"/>
      <c r="CR163" s="214"/>
      <c r="CS163" s="214"/>
      <c r="CT163" s="214"/>
      <c r="CU163" s="214"/>
      <c r="CV163" s="214"/>
      <c r="CW163" s="214"/>
      <c r="CX163" s="214"/>
      <c r="CY163" s="214"/>
      <c r="CZ163" s="214"/>
      <c r="DA163" s="214"/>
      <c r="DB163" s="214"/>
      <c r="DC163" s="214"/>
      <c r="DD163" s="214"/>
      <c r="DE163" s="214"/>
      <c r="DF163" s="214"/>
      <c r="DG163" s="214"/>
      <c r="DH163" s="214"/>
      <c r="DI163" s="214"/>
      <c r="DJ163" s="214"/>
      <c r="DK163" s="214"/>
      <c r="DL163" s="214"/>
      <c r="DM163" s="214"/>
      <c r="DN163" s="214"/>
      <c r="DO163" s="214"/>
      <c r="DP163" s="214"/>
      <c r="DQ163" s="214"/>
      <c r="DR163" s="214"/>
      <c r="DS163" s="214"/>
      <c r="DT163" s="214"/>
      <c r="DU163" s="214"/>
      <c r="DV163" s="214"/>
      <c r="DW163" s="214"/>
      <c r="DX163" s="214"/>
      <c r="DY163" s="214"/>
      <c r="DZ163" s="214"/>
      <c r="EA163" s="214"/>
      <c r="EB163" s="214"/>
      <c r="EC163" s="214"/>
      <c r="ED163" s="214"/>
      <c r="EE163" s="214"/>
      <c r="EF163" s="214"/>
      <c r="EG163" s="214"/>
      <c r="EH163" s="214"/>
      <c r="EI163" s="214"/>
      <c r="EJ163" s="214"/>
      <c r="EK163" s="214"/>
      <c r="EL163" s="214"/>
      <c r="EM163" s="214"/>
      <c r="EN163" s="214"/>
      <c r="EO163" s="214"/>
      <c r="EP163" s="214"/>
      <c r="EQ163" s="214"/>
      <c r="ER163" s="214"/>
      <c r="ES163" s="214"/>
      <c r="ET163" s="214"/>
      <c r="EU163" s="214"/>
      <c r="EV163" s="214"/>
      <c r="EW163" s="214"/>
      <c r="EX163" s="214"/>
      <c r="EY163" s="214"/>
      <c r="EZ163" s="214"/>
      <c r="FA163" s="214"/>
      <c r="FB163" s="214"/>
      <c r="FC163" s="214"/>
      <c r="FD163" s="214"/>
      <c r="FE163" s="214"/>
      <c r="FF163" s="214"/>
      <c r="FG163" s="214"/>
      <c r="FH163" s="214"/>
      <c r="FI163" s="214"/>
      <c r="FJ163" s="214"/>
      <c r="FK163" s="214"/>
      <c r="FL163" s="214"/>
    </row>
    <row r="164" s="187" customFormat="1" ht="22.5" customHeight="1" spans="1:168">
      <c r="A164" s="217" t="s">
        <v>551</v>
      </c>
      <c r="B164" s="218" t="s">
        <v>552</v>
      </c>
      <c r="C164" s="208">
        <v>2028</v>
      </c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  <c r="DI164" s="202"/>
      <c r="DJ164" s="202"/>
      <c r="DK164" s="202"/>
      <c r="DL164" s="202"/>
      <c r="DM164" s="202"/>
      <c r="DN164" s="202"/>
      <c r="DO164" s="202"/>
      <c r="DP164" s="202"/>
      <c r="DQ164" s="202"/>
      <c r="DR164" s="202"/>
      <c r="DS164" s="202"/>
      <c r="DT164" s="202"/>
      <c r="DU164" s="202"/>
      <c r="DV164" s="202"/>
      <c r="DW164" s="202"/>
      <c r="DX164" s="202"/>
      <c r="DY164" s="202"/>
      <c r="DZ164" s="202"/>
      <c r="EA164" s="202"/>
      <c r="EB164" s="202"/>
      <c r="EC164" s="202"/>
      <c r="ED164" s="202"/>
      <c r="EE164" s="202"/>
      <c r="EF164" s="202"/>
      <c r="EG164" s="202"/>
      <c r="EH164" s="202"/>
      <c r="EI164" s="202"/>
      <c r="EJ164" s="202"/>
      <c r="EK164" s="202"/>
      <c r="EL164" s="202"/>
      <c r="EM164" s="202"/>
      <c r="EN164" s="202"/>
      <c r="EO164" s="202"/>
      <c r="EP164" s="202"/>
      <c r="EQ164" s="202"/>
      <c r="ER164" s="202"/>
      <c r="ES164" s="202"/>
      <c r="ET164" s="202"/>
      <c r="EU164" s="202"/>
      <c r="EV164" s="202"/>
      <c r="EW164" s="202"/>
      <c r="EX164" s="202"/>
      <c r="EY164" s="202"/>
      <c r="EZ164" s="202"/>
      <c r="FA164" s="202"/>
      <c r="FB164" s="202"/>
      <c r="FC164" s="202"/>
      <c r="FD164" s="202"/>
      <c r="FE164" s="202"/>
      <c r="FF164" s="202"/>
      <c r="FG164" s="202"/>
      <c r="FH164" s="202"/>
      <c r="FI164" s="202"/>
      <c r="FJ164" s="202"/>
      <c r="FK164" s="202"/>
      <c r="FL164" s="202"/>
    </row>
    <row r="165" s="188" customFormat="1" ht="22.5" customHeight="1" spans="1:168">
      <c r="A165" s="223" t="s">
        <v>553</v>
      </c>
      <c r="B165" s="224" t="s">
        <v>282</v>
      </c>
      <c r="C165" s="211">
        <v>632</v>
      </c>
      <c r="D165" s="214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  <c r="R165" s="214"/>
      <c r="S165" s="214"/>
      <c r="T165" s="214"/>
      <c r="U165" s="214"/>
      <c r="V165" s="214"/>
      <c r="W165" s="214"/>
      <c r="X165" s="214"/>
      <c r="Y165" s="214"/>
      <c r="Z165" s="214"/>
      <c r="AA165" s="214"/>
      <c r="AB165" s="214"/>
      <c r="AC165" s="214"/>
      <c r="AD165" s="214"/>
      <c r="AE165" s="214"/>
      <c r="AF165" s="214"/>
      <c r="AG165" s="214"/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  <c r="BI165" s="214"/>
      <c r="BJ165" s="214"/>
      <c r="BK165" s="214"/>
      <c r="BL165" s="214"/>
      <c r="BM165" s="214"/>
      <c r="BN165" s="214"/>
      <c r="BO165" s="214"/>
      <c r="BP165" s="214"/>
      <c r="BQ165" s="214"/>
      <c r="BR165" s="214"/>
      <c r="BS165" s="214"/>
      <c r="BT165" s="214"/>
      <c r="BU165" s="214"/>
      <c r="BV165" s="214"/>
      <c r="BW165" s="214"/>
      <c r="BX165" s="214"/>
      <c r="BY165" s="214"/>
      <c r="BZ165" s="214"/>
      <c r="CA165" s="214"/>
      <c r="CB165" s="214"/>
      <c r="CC165" s="214"/>
      <c r="CD165" s="214"/>
      <c r="CE165" s="214"/>
      <c r="CF165" s="214"/>
      <c r="CG165" s="214"/>
      <c r="CH165" s="214"/>
      <c r="CI165" s="214"/>
      <c r="CJ165" s="214"/>
      <c r="CK165" s="214"/>
      <c r="CL165" s="214"/>
      <c r="CM165" s="214"/>
      <c r="CN165" s="214"/>
      <c r="CO165" s="214"/>
      <c r="CP165" s="214"/>
      <c r="CQ165" s="214"/>
      <c r="CR165" s="214"/>
      <c r="CS165" s="214"/>
      <c r="CT165" s="214"/>
      <c r="CU165" s="214"/>
      <c r="CV165" s="214"/>
      <c r="CW165" s="214"/>
      <c r="CX165" s="214"/>
      <c r="CY165" s="214"/>
      <c r="CZ165" s="214"/>
      <c r="DA165" s="214"/>
      <c r="DB165" s="214"/>
      <c r="DC165" s="214"/>
      <c r="DD165" s="214"/>
      <c r="DE165" s="214"/>
      <c r="DF165" s="214"/>
      <c r="DG165" s="214"/>
      <c r="DH165" s="214"/>
      <c r="DI165" s="214"/>
      <c r="DJ165" s="214"/>
      <c r="DK165" s="214"/>
      <c r="DL165" s="214"/>
      <c r="DM165" s="214"/>
      <c r="DN165" s="214"/>
      <c r="DO165" s="214"/>
      <c r="DP165" s="214"/>
      <c r="DQ165" s="214"/>
      <c r="DR165" s="214"/>
      <c r="DS165" s="214"/>
      <c r="DT165" s="214"/>
      <c r="DU165" s="214"/>
      <c r="DV165" s="214"/>
      <c r="DW165" s="214"/>
      <c r="DX165" s="214"/>
      <c r="DY165" s="214"/>
      <c r="DZ165" s="214"/>
      <c r="EA165" s="214"/>
      <c r="EB165" s="214"/>
      <c r="EC165" s="214"/>
      <c r="ED165" s="214"/>
      <c r="EE165" s="214"/>
      <c r="EF165" s="214"/>
      <c r="EG165" s="214"/>
      <c r="EH165" s="214"/>
      <c r="EI165" s="214"/>
      <c r="EJ165" s="214"/>
      <c r="EK165" s="214"/>
      <c r="EL165" s="214"/>
      <c r="EM165" s="214"/>
      <c r="EN165" s="214"/>
      <c r="EO165" s="214"/>
      <c r="EP165" s="214"/>
      <c r="EQ165" s="214"/>
      <c r="ER165" s="214"/>
      <c r="ES165" s="214"/>
      <c r="ET165" s="214"/>
      <c r="EU165" s="214"/>
      <c r="EV165" s="214"/>
      <c r="EW165" s="214"/>
      <c r="EX165" s="214"/>
      <c r="EY165" s="214"/>
      <c r="EZ165" s="214"/>
      <c r="FA165" s="214"/>
      <c r="FB165" s="214"/>
      <c r="FC165" s="214"/>
      <c r="FD165" s="214"/>
      <c r="FE165" s="214"/>
      <c r="FF165" s="214"/>
      <c r="FG165" s="214"/>
      <c r="FH165" s="214"/>
      <c r="FI165" s="214"/>
      <c r="FJ165" s="214"/>
      <c r="FK165" s="214"/>
      <c r="FL165" s="214"/>
    </row>
    <row r="166" s="188" customFormat="1" ht="22.5" customHeight="1" spans="1:168">
      <c r="A166" s="212" t="s">
        <v>554</v>
      </c>
      <c r="B166" s="213" t="s">
        <v>555</v>
      </c>
      <c r="C166" s="211">
        <v>36</v>
      </c>
      <c r="D166" s="214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14"/>
      <c r="U166" s="214"/>
      <c r="V166" s="214"/>
      <c r="W166" s="214"/>
      <c r="X166" s="214"/>
      <c r="Y166" s="214"/>
      <c r="Z166" s="214"/>
      <c r="AA166" s="214"/>
      <c r="AB166" s="214"/>
      <c r="AC166" s="214"/>
      <c r="AD166" s="214"/>
      <c r="AE166" s="214"/>
      <c r="AF166" s="214"/>
      <c r="AG166" s="214"/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  <c r="BI166" s="214"/>
      <c r="BJ166" s="214"/>
      <c r="BK166" s="214"/>
      <c r="BL166" s="214"/>
      <c r="BM166" s="214"/>
      <c r="BN166" s="214"/>
      <c r="BO166" s="214"/>
      <c r="BP166" s="214"/>
      <c r="BQ166" s="214"/>
      <c r="BR166" s="214"/>
      <c r="BS166" s="214"/>
      <c r="BT166" s="214"/>
      <c r="BU166" s="214"/>
      <c r="BV166" s="214"/>
      <c r="BW166" s="214"/>
      <c r="BX166" s="214"/>
      <c r="BY166" s="214"/>
      <c r="BZ166" s="214"/>
      <c r="CA166" s="214"/>
      <c r="CB166" s="214"/>
      <c r="CC166" s="214"/>
      <c r="CD166" s="214"/>
      <c r="CE166" s="214"/>
      <c r="CF166" s="214"/>
      <c r="CG166" s="214"/>
      <c r="CH166" s="214"/>
      <c r="CI166" s="214"/>
      <c r="CJ166" s="214"/>
      <c r="CK166" s="214"/>
      <c r="CL166" s="214"/>
      <c r="CM166" s="214"/>
      <c r="CN166" s="214"/>
      <c r="CO166" s="214"/>
      <c r="CP166" s="214"/>
      <c r="CQ166" s="214"/>
      <c r="CR166" s="214"/>
      <c r="CS166" s="214"/>
      <c r="CT166" s="214"/>
      <c r="CU166" s="214"/>
      <c r="CV166" s="214"/>
      <c r="CW166" s="214"/>
      <c r="CX166" s="214"/>
      <c r="CY166" s="214"/>
      <c r="CZ166" s="214"/>
      <c r="DA166" s="214"/>
      <c r="DB166" s="214"/>
      <c r="DC166" s="214"/>
      <c r="DD166" s="214"/>
      <c r="DE166" s="214"/>
      <c r="DF166" s="214"/>
      <c r="DG166" s="214"/>
      <c r="DH166" s="214"/>
      <c r="DI166" s="214"/>
      <c r="DJ166" s="214"/>
      <c r="DK166" s="214"/>
      <c r="DL166" s="214"/>
      <c r="DM166" s="214"/>
      <c r="DN166" s="214"/>
      <c r="DO166" s="214"/>
      <c r="DP166" s="214"/>
      <c r="DQ166" s="214"/>
      <c r="DR166" s="214"/>
      <c r="DS166" s="214"/>
      <c r="DT166" s="214"/>
      <c r="DU166" s="214"/>
      <c r="DV166" s="214"/>
      <c r="DW166" s="214"/>
      <c r="DX166" s="214"/>
      <c r="DY166" s="214"/>
      <c r="DZ166" s="214"/>
      <c r="EA166" s="214"/>
      <c r="EB166" s="214"/>
      <c r="EC166" s="214"/>
      <c r="ED166" s="214"/>
      <c r="EE166" s="214"/>
      <c r="EF166" s="214"/>
      <c r="EG166" s="214"/>
      <c r="EH166" s="214"/>
      <c r="EI166" s="214"/>
      <c r="EJ166" s="214"/>
      <c r="EK166" s="214"/>
      <c r="EL166" s="214"/>
      <c r="EM166" s="214"/>
      <c r="EN166" s="214"/>
      <c r="EO166" s="214"/>
      <c r="EP166" s="214"/>
      <c r="EQ166" s="214"/>
      <c r="ER166" s="214"/>
      <c r="ES166" s="214"/>
      <c r="ET166" s="214"/>
      <c r="EU166" s="214"/>
      <c r="EV166" s="214"/>
      <c r="EW166" s="214"/>
      <c r="EX166" s="214"/>
      <c r="EY166" s="214"/>
      <c r="EZ166" s="214"/>
      <c r="FA166" s="214"/>
      <c r="FB166" s="214"/>
      <c r="FC166" s="214"/>
      <c r="FD166" s="214"/>
      <c r="FE166" s="214"/>
      <c r="FF166" s="214"/>
      <c r="FG166" s="214"/>
      <c r="FH166" s="214"/>
      <c r="FI166" s="214"/>
      <c r="FJ166" s="214"/>
      <c r="FK166" s="214"/>
      <c r="FL166" s="214"/>
    </row>
    <row r="167" s="188" customFormat="1" ht="22.5" customHeight="1" spans="1:168">
      <c r="A167" s="223" t="s">
        <v>556</v>
      </c>
      <c r="B167" s="224" t="s">
        <v>557</v>
      </c>
      <c r="C167" s="211">
        <v>45</v>
      </c>
      <c r="D167" s="214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14"/>
      <c r="U167" s="214"/>
      <c r="V167" s="214"/>
      <c r="W167" s="214"/>
      <c r="X167" s="214"/>
      <c r="Y167" s="214"/>
      <c r="Z167" s="214"/>
      <c r="AA167" s="214"/>
      <c r="AB167" s="214"/>
      <c r="AC167" s="214"/>
      <c r="AD167" s="214"/>
      <c r="AE167" s="214"/>
      <c r="AF167" s="214"/>
      <c r="AG167" s="214"/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  <c r="BI167" s="214"/>
      <c r="BJ167" s="214"/>
      <c r="BK167" s="214"/>
      <c r="BL167" s="214"/>
      <c r="BM167" s="214"/>
      <c r="BN167" s="214"/>
      <c r="BO167" s="214"/>
      <c r="BP167" s="214"/>
      <c r="BQ167" s="214"/>
      <c r="BR167" s="214"/>
      <c r="BS167" s="214"/>
      <c r="BT167" s="214"/>
      <c r="BU167" s="214"/>
      <c r="BV167" s="214"/>
      <c r="BW167" s="214"/>
      <c r="BX167" s="214"/>
      <c r="BY167" s="214"/>
      <c r="BZ167" s="214"/>
      <c r="CA167" s="214"/>
      <c r="CB167" s="214"/>
      <c r="CC167" s="214"/>
      <c r="CD167" s="214"/>
      <c r="CE167" s="214"/>
      <c r="CF167" s="214"/>
      <c r="CG167" s="214"/>
      <c r="CH167" s="214"/>
      <c r="CI167" s="214"/>
      <c r="CJ167" s="214"/>
      <c r="CK167" s="214"/>
      <c r="CL167" s="214"/>
      <c r="CM167" s="214"/>
      <c r="CN167" s="214"/>
      <c r="CO167" s="214"/>
      <c r="CP167" s="214"/>
      <c r="CQ167" s="214"/>
      <c r="CR167" s="214"/>
      <c r="CS167" s="214"/>
      <c r="CT167" s="214"/>
      <c r="CU167" s="214"/>
      <c r="CV167" s="214"/>
      <c r="CW167" s="214"/>
      <c r="CX167" s="214"/>
      <c r="CY167" s="214"/>
      <c r="CZ167" s="214"/>
      <c r="DA167" s="214"/>
      <c r="DB167" s="214"/>
      <c r="DC167" s="214"/>
      <c r="DD167" s="214"/>
      <c r="DE167" s="214"/>
      <c r="DF167" s="214"/>
      <c r="DG167" s="214"/>
      <c r="DH167" s="214"/>
      <c r="DI167" s="214"/>
      <c r="DJ167" s="214"/>
      <c r="DK167" s="214"/>
      <c r="DL167" s="214"/>
      <c r="DM167" s="214"/>
      <c r="DN167" s="214"/>
      <c r="DO167" s="214"/>
      <c r="DP167" s="214"/>
      <c r="DQ167" s="214"/>
      <c r="DR167" s="214"/>
      <c r="DS167" s="214"/>
      <c r="DT167" s="214"/>
      <c r="DU167" s="214"/>
      <c r="DV167" s="214"/>
      <c r="DW167" s="214"/>
      <c r="DX167" s="214"/>
      <c r="DY167" s="214"/>
      <c r="DZ167" s="214"/>
      <c r="EA167" s="214"/>
      <c r="EB167" s="214"/>
      <c r="EC167" s="214"/>
      <c r="ED167" s="214"/>
      <c r="EE167" s="214"/>
      <c r="EF167" s="214"/>
      <c r="EG167" s="214"/>
      <c r="EH167" s="214"/>
      <c r="EI167" s="214"/>
      <c r="EJ167" s="214"/>
      <c r="EK167" s="214"/>
      <c r="EL167" s="214"/>
      <c r="EM167" s="214"/>
      <c r="EN167" s="214"/>
      <c r="EO167" s="214"/>
      <c r="EP167" s="214"/>
      <c r="EQ167" s="214"/>
      <c r="ER167" s="214"/>
      <c r="ES167" s="214"/>
      <c r="ET167" s="214"/>
      <c r="EU167" s="214"/>
      <c r="EV167" s="214"/>
      <c r="EW167" s="214"/>
      <c r="EX167" s="214"/>
      <c r="EY167" s="214"/>
      <c r="EZ167" s="214"/>
      <c r="FA167" s="214"/>
      <c r="FB167" s="214"/>
      <c r="FC167" s="214"/>
      <c r="FD167" s="214"/>
      <c r="FE167" s="214"/>
      <c r="FF167" s="214"/>
      <c r="FG167" s="214"/>
      <c r="FH167" s="214"/>
      <c r="FI167" s="214"/>
      <c r="FJ167" s="214"/>
      <c r="FK167" s="214"/>
      <c r="FL167" s="214"/>
    </row>
    <row r="168" s="188" customFormat="1" ht="22.5" customHeight="1" spans="1:168">
      <c r="A168" s="212" t="s">
        <v>558</v>
      </c>
      <c r="B168" s="213" t="s">
        <v>559</v>
      </c>
      <c r="C168" s="211">
        <v>1315</v>
      </c>
      <c r="D168" s="214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  <c r="R168" s="214"/>
      <c r="S168" s="214"/>
      <c r="T168" s="214"/>
      <c r="U168" s="214"/>
      <c r="V168" s="214"/>
      <c r="W168" s="214"/>
      <c r="X168" s="214"/>
      <c r="Y168" s="214"/>
      <c r="Z168" s="214"/>
      <c r="AA168" s="214"/>
      <c r="AB168" s="214"/>
      <c r="AC168" s="214"/>
      <c r="AD168" s="214"/>
      <c r="AE168" s="214"/>
      <c r="AF168" s="214"/>
      <c r="AG168" s="214"/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  <c r="BI168" s="214"/>
      <c r="BJ168" s="214"/>
      <c r="BK168" s="214"/>
      <c r="BL168" s="214"/>
      <c r="BM168" s="214"/>
      <c r="BN168" s="214"/>
      <c r="BO168" s="214"/>
      <c r="BP168" s="214"/>
      <c r="BQ168" s="214"/>
      <c r="BR168" s="214"/>
      <c r="BS168" s="214"/>
      <c r="BT168" s="214"/>
      <c r="BU168" s="214"/>
      <c r="BV168" s="214"/>
      <c r="BW168" s="214"/>
      <c r="BX168" s="214"/>
      <c r="BY168" s="214"/>
      <c r="BZ168" s="214"/>
      <c r="CA168" s="214"/>
      <c r="CB168" s="214"/>
      <c r="CC168" s="214"/>
      <c r="CD168" s="214"/>
      <c r="CE168" s="214"/>
      <c r="CF168" s="214"/>
      <c r="CG168" s="214"/>
      <c r="CH168" s="214"/>
      <c r="CI168" s="214"/>
      <c r="CJ168" s="214"/>
      <c r="CK168" s="214"/>
      <c r="CL168" s="214"/>
      <c r="CM168" s="214"/>
      <c r="CN168" s="214"/>
      <c r="CO168" s="214"/>
      <c r="CP168" s="214"/>
      <c r="CQ168" s="214"/>
      <c r="CR168" s="214"/>
      <c r="CS168" s="214"/>
      <c r="CT168" s="214"/>
      <c r="CU168" s="214"/>
      <c r="CV168" s="214"/>
      <c r="CW168" s="214"/>
      <c r="CX168" s="214"/>
      <c r="CY168" s="214"/>
      <c r="CZ168" s="214"/>
      <c r="DA168" s="214"/>
      <c r="DB168" s="214"/>
      <c r="DC168" s="214"/>
      <c r="DD168" s="214"/>
      <c r="DE168" s="214"/>
      <c r="DF168" s="214"/>
      <c r="DG168" s="214"/>
      <c r="DH168" s="214"/>
      <c r="DI168" s="214"/>
      <c r="DJ168" s="214"/>
      <c r="DK168" s="214"/>
      <c r="DL168" s="214"/>
      <c r="DM168" s="214"/>
      <c r="DN168" s="214"/>
      <c r="DO168" s="214"/>
      <c r="DP168" s="214"/>
      <c r="DQ168" s="214"/>
      <c r="DR168" s="214"/>
      <c r="DS168" s="214"/>
      <c r="DT168" s="214"/>
      <c r="DU168" s="214"/>
      <c r="DV168" s="214"/>
      <c r="DW168" s="214"/>
      <c r="DX168" s="214"/>
      <c r="DY168" s="214"/>
      <c r="DZ168" s="214"/>
      <c r="EA168" s="214"/>
      <c r="EB168" s="214"/>
      <c r="EC168" s="214"/>
      <c r="ED168" s="214"/>
      <c r="EE168" s="214"/>
      <c r="EF168" s="214"/>
      <c r="EG168" s="214"/>
      <c r="EH168" s="214"/>
      <c r="EI168" s="214"/>
      <c r="EJ168" s="214"/>
      <c r="EK168" s="214"/>
      <c r="EL168" s="214"/>
      <c r="EM168" s="214"/>
      <c r="EN168" s="214"/>
      <c r="EO168" s="214"/>
      <c r="EP168" s="214"/>
      <c r="EQ168" s="214"/>
      <c r="ER168" s="214"/>
      <c r="ES168" s="214"/>
      <c r="ET168" s="214"/>
      <c r="EU168" s="214"/>
      <c r="EV168" s="214"/>
      <c r="EW168" s="214"/>
      <c r="EX168" s="214"/>
      <c r="EY168" s="214"/>
      <c r="EZ168" s="214"/>
      <c r="FA168" s="214"/>
      <c r="FB168" s="214"/>
      <c r="FC168" s="214"/>
      <c r="FD168" s="214"/>
      <c r="FE168" s="214"/>
      <c r="FF168" s="214"/>
      <c r="FG168" s="214"/>
      <c r="FH168" s="214"/>
      <c r="FI168" s="214"/>
      <c r="FJ168" s="214"/>
      <c r="FK168" s="214"/>
      <c r="FL168" s="214"/>
    </row>
    <row r="169" s="188" customFormat="1" ht="22.5" customHeight="1" spans="1:168">
      <c r="A169" s="225" t="s">
        <v>560</v>
      </c>
      <c r="B169" s="226" t="s">
        <v>561</v>
      </c>
      <c r="C169" s="208">
        <v>5758</v>
      </c>
      <c r="D169" s="214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  <c r="R169" s="214"/>
      <c r="S169" s="214"/>
      <c r="T169" s="214"/>
      <c r="U169" s="214"/>
      <c r="V169" s="214"/>
      <c r="W169" s="214"/>
      <c r="X169" s="214"/>
      <c r="Y169" s="214"/>
      <c r="Z169" s="214"/>
      <c r="AA169" s="214"/>
      <c r="AB169" s="214"/>
      <c r="AC169" s="214"/>
      <c r="AD169" s="214"/>
      <c r="AE169" s="214"/>
      <c r="AF169" s="214"/>
      <c r="AG169" s="214"/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  <c r="BI169" s="214"/>
      <c r="BJ169" s="214"/>
      <c r="BK169" s="214"/>
      <c r="BL169" s="214"/>
      <c r="BM169" s="214"/>
      <c r="BN169" s="214"/>
      <c r="BO169" s="214"/>
      <c r="BP169" s="214"/>
      <c r="BQ169" s="214"/>
      <c r="BR169" s="214"/>
      <c r="BS169" s="214"/>
      <c r="BT169" s="214"/>
      <c r="BU169" s="214"/>
      <c r="BV169" s="214"/>
      <c r="BW169" s="214"/>
      <c r="BX169" s="214"/>
      <c r="BY169" s="214"/>
      <c r="BZ169" s="214"/>
      <c r="CA169" s="214"/>
      <c r="CB169" s="214"/>
      <c r="CC169" s="214"/>
      <c r="CD169" s="214"/>
      <c r="CE169" s="214"/>
      <c r="CF169" s="214"/>
      <c r="CG169" s="214"/>
      <c r="CH169" s="214"/>
      <c r="CI169" s="214"/>
      <c r="CJ169" s="214"/>
      <c r="CK169" s="214"/>
      <c r="CL169" s="214"/>
      <c r="CM169" s="214"/>
      <c r="CN169" s="214"/>
      <c r="CO169" s="214"/>
      <c r="CP169" s="214"/>
      <c r="CQ169" s="214"/>
      <c r="CR169" s="214"/>
      <c r="CS169" s="214"/>
      <c r="CT169" s="214"/>
      <c r="CU169" s="214"/>
      <c r="CV169" s="214"/>
      <c r="CW169" s="214"/>
      <c r="CX169" s="214"/>
      <c r="CY169" s="214"/>
      <c r="CZ169" s="214"/>
      <c r="DA169" s="214"/>
      <c r="DB169" s="214"/>
      <c r="DC169" s="214"/>
      <c r="DD169" s="214"/>
      <c r="DE169" s="214"/>
      <c r="DF169" s="214"/>
      <c r="DG169" s="214"/>
      <c r="DH169" s="214"/>
      <c r="DI169" s="214"/>
      <c r="DJ169" s="214"/>
      <c r="DK169" s="214"/>
      <c r="DL169" s="214"/>
      <c r="DM169" s="214"/>
      <c r="DN169" s="214"/>
      <c r="DO169" s="214"/>
      <c r="DP169" s="214"/>
      <c r="DQ169" s="214"/>
      <c r="DR169" s="214"/>
      <c r="DS169" s="214"/>
      <c r="DT169" s="214"/>
      <c r="DU169" s="214"/>
      <c r="DV169" s="214"/>
      <c r="DW169" s="214"/>
      <c r="DX169" s="214"/>
      <c r="DY169" s="214"/>
      <c r="DZ169" s="214"/>
      <c r="EA169" s="214"/>
      <c r="EB169" s="214"/>
      <c r="EC169" s="214"/>
      <c r="ED169" s="214"/>
      <c r="EE169" s="214"/>
      <c r="EF169" s="214"/>
      <c r="EG169" s="214"/>
      <c r="EH169" s="214"/>
      <c r="EI169" s="214"/>
      <c r="EJ169" s="214"/>
      <c r="EK169" s="214"/>
      <c r="EL169" s="214"/>
      <c r="EM169" s="214"/>
      <c r="EN169" s="214"/>
      <c r="EO169" s="214"/>
      <c r="EP169" s="214"/>
      <c r="EQ169" s="214"/>
      <c r="ER169" s="214"/>
      <c r="ES169" s="214"/>
      <c r="ET169" s="214"/>
      <c r="EU169" s="214"/>
      <c r="EV169" s="214"/>
      <c r="EW169" s="214"/>
      <c r="EX169" s="214"/>
      <c r="EY169" s="214"/>
      <c r="EZ169" s="214"/>
      <c r="FA169" s="214"/>
      <c r="FB169" s="214"/>
      <c r="FC169" s="214"/>
      <c r="FD169" s="214"/>
      <c r="FE169" s="214"/>
      <c r="FF169" s="214"/>
      <c r="FG169" s="214"/>
      <c r="FH169" s="214"/>
      <c r="FI169" s="214"/>
      <c r="FJ169" s="214"/>
      <c r="FK169" s="214"/>
      <c r="FL169" s="214"/>
    </row>
    <row r="170" s="187" customFormat="1" ht="22.5" customHeight="1" spans="1:168">
      <c r="A170" s="215" t="s">
        <v>562</v>
      </c>
      <c r="B170" s="216" t="s">
        <v>563</v>
      </c>
      <c r="C170" s="211">
        <v>1899</v>
      </c>
      <c r="D170" s="20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202"/>
      <c r="AV170" s="202"/>
      <c r="AW170" s="202"/>
      <c r="AX170" s="202"/>
      <c r="AY170" s="202"/>
      <c r="AZ170" s="202"/>
      <c r="BA170" s="202"/>
      <c r="BB170" s="202"/>
      <c r="BC170" s="202"/>
      <c r="BD170" s="202"/>
      <c r="BE170" s="202"/>
      <c r="BF170" s="202"/>
      <c r="BG170" s="202"/>
      <c r="BH170" s="202"/>
      <c r="BI170" s="202"/>
      <c r="BJ170" s="202"/>
      <c r="BK170" s="202"/>
      <c r="BL170" s="202"/>
      <c r="BM170" s="202"/>
      <c r="BN170" s="202"/>
      <c r="BO170" s="202"/>
      <c r="BP170" s="202"/>
      <c r="BQ170" s="202"/>
      <c r="BR170" s="202"/>
      <c r="BS170" s="202"/>
      <c r="BT170" s="202"/>
      <c r="BU170" s="202"/>
      <c r="BV170" s="202"/>
      <c r="BW170" s="202"/>
      <c r="BX170" s="202"/>
      <c r="BY170" s="202"/>
      <c r="BZ170" s="202"/>
      <c r="CA170" s="202"/>
      <c r="CB170" s="202"/>
      <c r="CC170" s="202"/>
      <c r="CD170" s="202"/>
      <c r="CE170" s="202"/>
      <c r="CF170" s="202"/>
      <c r="CG170" s="202"/>
      <c r="CH170" s="202"/>
      <c r="CI170" s="202"/>
      <c r="CJ170" s="202"/>
      <c r="CK170" s="202"/>
      <c r="CL170" s="202"/>
      <c r="CM170" s="202"/>
      <c r="CN170" s="202"/>
      <c r="CO170" s="202"/>
      <c r="CP170" s="202"/>
      <c r="CQ170" s="202"/>
      <c r="CR170" s="202"/>
      <c r="CS170" s="202"/>
      <c r="CT170" s="202"/>
      <c r="CU170" s="202"/>
      <c r="CV170" s="202"/>
      <c r="CW170" s="202"/>
      <c r="CX170" s="202"/>
      <c r="CY170" s="202"/>
      <c r="CZ170" s="202"/>
      <c r="DA170" s="202"/>
      <c r="DB170" s="202"/>
      <c r="DC170" s="202"/>
      <c r="DD170" s="202"/>
      <c r="DE170" s="202"/>
      <c r="DF170" s="202"/>
      <c r="DG170" s="202"/>
      <c r="DH170" s="202"/>
      <c r="DI170" s="202"/>
      <c r="DJ170" s="202"/>
      <c r="DK170" s="202"/>
      <c r="DL170" s="202"/>
      <c r="DM170" s="202"/>
      <c r="DN170" s="202"/>
      <c r="DO170" s="202"/>
      <c r="DP170" s="202"/>
      <c r="DQ170" s="202"/>
      <c r="DR170" s="202"/>
      <c r="DS170" s="202"/>
      <c r="DT170" s="202"/>
      <c r="DU170" s="202"/>
      <c r="DV170" s="202"/>
      <c r="DW170" s="202"/>
      <c r="DX170" s="202"/>
      <c r="DY170" s="202"/>
      <c r="DZ170" s="202"/>
      <c r="EA170" s="202"/>
      <c r="EB170" s="202"/>
      <c r="EC170" s="202"/>
      <c r="ED170" s="202"/>
      <c r="EE170" s="202"/>
      <c r="EF170" s="202"/>
      <c r="EG170" s="202"/>
      <c r="EH170" s="202"/>
      <c r="EI170" s="202"/>
      <c r="EJ170" s="202"/>
      <c r="EK170" s="202"/>
      <c r="EL170" s="202"/>
      <c r="EM170" s="202"/>
      <c r="EN170" s="202"/>
      <c r="EO170" s="202"/>
      <c r="EP170" s="202"/>
      <c r="EQ170" s="202"/>
      <c r="ER170" s="202"/>
      <c r="ES170" s="202"/>
      <c r="ET170" s="202"/>
      <c r="EU170" s="202"/>
      <c r="EV170" s="202"/>
      <c r="EW170" s="202"/>
      <c r="EX170" s="202"/>
      <c r="EY170" s="202"/>
      <c r="EZ170" s="202"/>
      <c r="FA170" s="202"/>
      <c r="FB170" s="202"/>
      <c r="FC170" s="202"/>
      <c r="FD170" s="202"/>
      <c r="FE170" s="202"/>
      <c r="FF170" s="202"/>
      <c r="FG170" s="202"/>
      <c r="FH170" s="202"/>
      <c r="FI170" s="202"/>
      <c r="FJ170" s="202"/>
      <c r="FK170" s="202"/>
      <c r="FL170" s="202"/>
    </row>
    <row r="171" s="187" customFormat="1" ht="22.5" customHeight="1" spans="1:168">
      <c r="A171" s="209" t="s">
        <v>564</v>
      </c>
      <c r="B171" s="210" t="s">
        <v>565</v>
      </c>
      <c r="C171" s="211">
        <v>3859</v>
      </c>
      <c r="D171" s="20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202"/>
      <c r="AV171" s="202"/>
      <c r="AW171" s="202"/>
      <c r="AX171" s="202"/>
      <c r="AY171" s="202"/>
      <c r="AZ171" s="202"/>
      <c r="BA171" s="202"/>
      <c r="BB171" s="202"/>
      <c r="BC171" s="202"/>
      <c r="BD171" s="202"/>
      <c r="BE171" s="202"/>
      <c r="BF171" s="202"/>
      <c r="BG171" s="202"/>
      <c r="BH171" s="202"/>
      <c r="BI171" s="202"/>
      <c r="BJ171" s="202"/>
      <c r="BK171" s="202"/>
      <c r="BL171" s="202"/>
      <c r="BM171" s="202"/>
      <c r="BN171" s="202"/>
      <c r="BO171" s="202"/>
      <c r="BP171" s="202"/>
      <c r="BQ171" s="202"/>
      <c r="BR171" s="202"/>
      <c r="BS171" s="202"/>
      <c r="BT171" s="202"/>
      <c r="BU171" s="202"/>
      <c r="BV171" s="202"/>
      <c r="BW171" s="202"/>
      <c r="BX171" s="202"/>
      <c r="BY171" s="202"/>
      <c r="BZ171" s="202"/>
      <c r="CA171" s="202"/>
      <c r="CB171" s="202"/>
      <c r="CC171" s="202"/>
      <c r="CD171" s="202"/>
      <c r="CE171" s="202"/>
      <c r="CF171" s="202"/>
      <c r="CG171" s="202"/>
      <c r="CH171" s="202"/>
      <c r="CI171" s="202"/>
      <c r="CJ171" s="202"/>
      <c r="CK171" s="202"/>
      <c r="CL171" s="202"/>
      <c r="CM171" s="202"/>
      <c r="CN171" s="202"/>
      <c r="CO171" s="202"/>
      <c r="CP171" s="202"/>
      <c r="CQ171" s="202"/>
      <c r="CR171" s="202"/>
      <c r="CS171" s="202"/>
      <c r="CT171" s="202"/>
      <c r="CU171" s="202"/>
      <c r="CV171" s="202"/>
      <c r="CW171" s="202"/>
      <c r="CX171" s="202"/>
      <c r="CY171" s="202"/>
      <c r="CZ171" s="202"/>
      <c r="DA171" s="202"/>
      <c r="DB171" s="202"/>
      <c r="DC171" s="202"/>
      <c r="DD171" s="202"/>
      <c r="DE171" s="202"/>
      <c r="DF171" s="202"/>
      <c r="DG171" s="202"/>
      <c r="DH171" s="202"/>
      <c r="DI171" s="202"/>
      <c r="DJ171" s="202"/>
      <c r="DK171" s="202"/>
      <c r="DL171" s="202"/>
      <c r="DM171" s="202"/>
      <c r="DN171" s="202"/>
      <c r="DO171" s="202"/>
      <c r="DP171" s="202"/>
      <c r="DQ171" s="202"/>
      <c r="DR171" s="202"/>
      <c r="DS171" s="202"/>
      <c r="DT171" s="202"/>
      <c r="DU171" s="202"/>
      <c r="DV171" s="202"/>
      <c r="DW171" s="202"/>
      <c r="DX171" s="202"/>
      <c r="DY171" s="202"/>
      <c r="DZ171" s="202"/>
      <c r="EA171" s="202"/>
      <c r="EB171" s="202"/>
      <c r="EC171" s="202"/>
      <c r="ED171" s="202"/>
      <c r="EE171" s="202"/>
      <c r="EF171" s="202"/>
      <c r="EG171" s="202"/>
      <c r="EH171" s="202"/>
      <c r="EI171" s="202"/>
      <c r="EJ171" s="202"/>
      <c r="EK171" s="202"/>
      <c r="EL171" s="202"/>
      <c r="EM171" s="202"/>
      <c r="EN171" s="202"/>
      <c r="EO171" s="202"/>
      <c r="EP171" s="202"/>
      <c r="EQ171" s="202"/>
      <c r="ER171" s="202"/>
      <c r="ES171" s="202"/>
      <c r="ET171" s="202"/>
      <c r="EU171" s="202"/>
      <c r="EV171" s="202"/>
      <c r="EW171" s="202"/>
      <c r="EX171" s="202"/>
      <c r="EY171" s="202"/>
      <c r="EZ171" s="202"/>
      <c r="FA171" s="202"/>
      <c r="FB171" s="202"/>
      <c r="FC171" s="202"/>
      <c r="FD171" s="202"/>
      <c r="FE171" s="202"/>
      <c r="FF171" s="202"/>
      <c r="FG171" s="202"/>
      <c r="FH171" s="202"/>
      <c r="FI171" s="202"/>
      <c r="FJ171" s="202"/>
      <c r="FK171" s="202"/>
      <c r="FL171" s="202"/>
    </row>
    <row r="172" s="187" customFormat="1" ht="22.5" customHeight="1" spans="1:168">
      <c r="A172" s="217" t="s">
        <v>566</v>
      </c>
      <c r="B172" s="218" t="s">
        <v>567</v>
      </c>
      <c r="C172" s="208">
        <v>1764</v>
      </c>
      <c r="D172" s="20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202"/>
      <c r="AV172" s="202"/>
      <c r="AW172" s="202"/>
      <c r="AX172" s="202"/>
      <c r="AY172" s="202"/>
      <c r="AZ172" s="202"/>
      <c r="BA172" s="202"/>
      <c r="BB172" s="202"/>
      <c r="BC172" s="202"/>
      <c r="BD172" s="202"/>
      <c r="BE172" s="202"/>
      <c r="BF172" s="202"/>
      <c r="BG172" s="202"/>
      <c r="BH172" s="202"/>
      <c r="BI172" s="202"/>
      <c r="BJ172" s="202"/>
      <c r="BK172" s="202"/>
      <c r="BL172" s="202"/>
      <c r="BM172" s="202"/>
      <c r="BN172" s="202"/>
      <c r="BO172" s="202"/>
      <c r="BP172" s="202"/>
      <c r="BQ172" s="202"/>
      <c r="BR172" s="202"/>
      <c r="BS172" s="202"/>
      <c r="BT172" s="202"/>
      <c r="BU172" s="202"/>
      <c r="BV172" s="202"/>
      <c r="BW172" s="202"/>
      <c r="BX172" s="202"/>
      <c r="BY172" s="202"/>
      <c r="BZ172" s="202"/>
      <c r="CA172" s="202"/>
      <c r="CB172" s="202"/>
      <c r="CC172" s="202"/>
      <c r="CD172" s="202"/>
      <c r="CE172" s="202"/>
      <c r="CF172" s="202"/>
      <c r="CG172" s="202"/>
      <c r="CH172" s="202"/>
      <c r="CI172" s="202"/>
      <c r="CJ172" s="202"/>
      <c r="CK172" s="202"/>
      <c r="CL172" s="202"/>
      <c r="CM172" s="202"/>
      <c r="CN172" s="202"/>
      <c r="CO172" s="202"/>
      <c r="CP172" s="202"/>
      <c r="CQ172" s="202"/>
      <c r="CR172" s="202"/>
      <c r="CS172" s="202"/>
      <c r="CT172" s="202"/>
      <c r="CU172" s="202"/>
      <c r="CV172" s="202"/>
      <c r="CW172" s="202"/>
      <c r="CX172" s="202"/>
      <c r="CY172" s="202"/>
      <c r="CZ172" s="202"/>
      <c r="DA172" s="202"/>
      <c r="DB172" s="202"/>
      <c r="DC172" s="202"/>
      <c r="DD172" s="202"/>
      <c r="DE172" s="202"/>
      <c r="DF172" s="202"/>
      <c r="DG172" s="202"/>
      <c r="DH172" s="202"/>
      <c r="DI172" s="202"/>
      <c r="DJ172" s="202"/>
      <c r="DK172" s="202"/>
      <c r="DL172" s="202"/>
      <c r="DM172" s="202"/>
      <c r="DN172" s="202"/>
      <c r="DO172" s="202"/>
      <c r="DP172" s="202"/>
      <c r="DQ172" s="202"/>
      <c r="DR172" s="202"/>
      <c r="DS172" s="202"/>
      <c r="DT172" s="202"/>
      <c r="DU172" s="202"/>
      <c r="DV172" s="202"/>
      <c r="DW172" s="202"/>
      <c r="DX172" s="202"/>
      <c r="DY172" s="202"/>
      <c r="DZ172" s="202"/>
      <c r="EA172" s="202"/>
      <c r="EB172" s="202"/>
      <c r="EC172" s="202"/>
      <c r="ED172" s="202"/>
      <c r="EE172" s="202"/>
      <c r="EF172" s="202"/>
      <c r="EG172" s="202"/>
      <c r="EH172" s="202"/>
      <c r="EI172" s="202"/>
      <c r="EJ172" s="202"/>
      <c r="EK172" s="202"/>
      <c r="EL172" s="202"/>
      <c r="EM172" s="202"/>
      <c r="EN172" s="202"/>
      <c r="EO172" s="202"/>
      <c r="EP172" s="202"/>
      <c r="EQ172" s="202"/>
      <c r="ER172" s="202"/>
      <c r="ES172" s="202"/>
      <c r="ET172" s="202"/>
      <c r="EU172" s="202"/>
      <c r="EV172" s="202"/>
      <c r="EW172" s="202"/>
      <c r="EX172" s="202"/>
      <c r="EY172" s="202"/>
      <c r="EZ172" s="202"/>
      <c r="FA172" s="202"/>
      <c r="FB172" s="202"/>
      <c r="FC172" s="202"/>
      <c r="FD172" s="202"/>
      <c r="FE172" s="202"/>
      <c r="FF172" s="202"/>
      <c r="FG172" s="202"/>
      <c r="FH172" s="202"/>
      <c r="FI172" s="202"/>
      <c r="FJ172" s="202"/>
      <c r="FK172" s="202"/>
      <c r="FL172" s="202"/>
    </row>
    <row r="173" s="187" customFormat="1" ht="22.5" customHeight="1" spans="1:168">
      <c r="A173" s="215" t="s">
        <v>568</v>
      </c>
      <c r="B173" s="216" t="s">
        <v>569</v>
      </c>
      <c r="C173" s="211">
        <v>1764</v>
      </c>
      <c r="D173" s="20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202"/>
      <c r="AV173" s="202"/>
      <c r="AW173" s="202"/>
      <c r="AX173" s="202"/>
      <c r="AY173" s="202"/>
      <c r="AZ173" s="202"/>
      <c r="BA173" s="202"/>
      <c r="BB173" s="202"/>
      <c r="BC173" s="202"/>
      <c r="BD173" s="202"/>
      <c r="BE173" s="202"/>
      <c r="BF173" s="202"/>
      <c r="BG173" s="202"/>
      <c r="BH173" s="202"/>
      <c r="BI173" s="202"/>
      <c r="BJ173" s="202"/>
      <c r="BK173" s="202"/>
      <c r="BL173" s="202"/>
      <c r="BM173" s="202"/>
      <c r="BN173" s="202"/>
      <c r="BO173" s="202"/>
      <c r="BP173" s="202"/>
      <c r="BQ173" s="202"/>
      <c r="BR173" s="202"/>
      <c r="BS173" s="202"/>
      <c r="BT173" s="202"/>
      <c r="BU173" s="202"/>
      <c r="BV173" s="202"/>
      <c r="BW173" s="202"/>
      <c r="BX173" s="202"/>
      <c r="BY173" s="202"/>
      <c r="BZ173" s="202"/>
      <c r="CA173" s="202"/>
      <c r="CB173" s="202"/>
      <c r="CC173" s="202"/>
      <c r="CD173" s="202"/>
      <c r="CE173" s="202"/>
      <c r="CF173" s="202"/>
      <c r="CG173" s="202"/>
      <c r="CH173" s="202"/>
      <c r="CI173" s="202"/>
      <c r="CJ173" s="202"/>
      <c r="CK173" s="202"/>
      <c r="CL173" s="202"/>
      <c r="CM173" s="202"/>
      <c r="CN173" s="202"/>
      <c r="CO173" s="202"/>
      <c r="CP173" s="202"/>
      <c r="CQ173" s="202"/>
      <c r="CR173" s="202"/>
      <c r="CS173" s="202"/>
      <c r="CT173" s="202"/>
      <c r="CU173" s="202"/>
      <c r="CV173" s="202"/>
      <c r="CW173" s="202"/>
      <c r="CX173" s="202"/>
      <c r="CY173" s="202"/>
      <c r="CZ173" s="202"/>
      <c r="DA173" s="202"/>
      <c r="DB173" s="202"/>
      <c r="DC173" s="202"/>
      <c r="DD173" s="202"/>
      <c r="DE173" s="202"/>
      <c r="DF173" s="202"/>
      <c r="DG173" s="202"/>
      <c r="DH173" s="202"/>
      <c r="DI173" s="202"/>
      <c r="DJ173" s="202"/>
      <c r="DK173" s="202"/>
      <c r="DL173" s="202"/>
      <c r="DM173" s="202"/>
      <c r="DN173" s="202"/>
      <c r="DO173" s="202"/>
      <c r="DP173" s="202"/>
      <c r="DQ173" s="202"/>
      <c r="DR173" s="202"/>
      <c r="DS173" s="202"/>
      <c r="DT173" s="202"/>
      <c r="DU173" s="202"/>
      <c r="DV173" s="202"/>
      <c r="DW173" s="202"/>
      <c r="DX173" s="202"/>
      <c r="DY173" s="202"/>
      <c r="DZ173" s="202"/>
      <c r="EA173" s="202"/>
      <c r="EB173" s="202"/>
      <c r="EC173" s="202"/>
      <c r="ED173" s="202"/>
      <c r="EE173" s="202"/>
      <c r="EF173" s="202"/>
      <c r="EG173" s="202"/>
      <c r="EH173" s="202"/>
      <c r="EI173" s="202"/>
      <c r="EJ173" s="202"/>
      <c r="EK173" s="202"/>
      <c r="EL173" s="202"/>
      <c r="EM173" s="202"/>
      <c r="EN173" s="202"/>
      <c r="EO173" s="202"/>
      <c r="EP173" s="202"/>
      <c r="EQ173" s="202"/>
      <c r="ER173" s="202"/>
      <c r="ES173" s="202"/>
      <c r="ET173" s="202"/>
      <c r="EU173" s="202"/>
      <c r="EV173" s="202"/>
      <c r="EW173" s="202"/>
      <c r="EX173" s="202"/>
      <c r="EY173" s="202"/>
      <c r="EZ173" s="202"/>
      <c r="FA173" s="202"/>
      <c r="FB173" s="202"/>
      <c r="FC173" s="202"/>
      <c r="FD173" s="202"/>
      <c r="FE173" s="202"/>
      <c r="FF173" s="202"/>
      <c r="FG173" s="202"/>
      <c r="FH173" s="202"/>
      <c r="FI173" s="202"/>
      <c r="FJ173" s="202"/>
      <c r="FK173" s="202"/>
      <c r="FL173" s="202"/>
    </row>
    <row r="174" s="187" customFormat="1" ht="22.5" customHeight="1" spans="1:168">
      <c r="A174" s="217" t="s">
        <v>570</v>
      </c>
      <c r="B174" s="218" t="s">
        <v>571</v>
      </c>
      <c r="C174" s="208">
        <v>2142</v>
      </c>
      <c r="D174" s="20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202"/>
      <c r="AV174" s="202"/>
      <c r="AW174" s="202"/>
      <c r="AX174" s="202"/>
      <c r="AY174" s="202"/>
      <c r="AZ174" s="202"/>
      <c r="BA174" s="202"/>
      <c r="BB174" s="202"/>
      <c r="BC174" s="202"/>
      <c r="BD174" s="202"/>
      <c r="BE174" s="202"/>
      <c r="BF174" s="202"/>
      <c r="BG174" s="202"/>
      <c r="BH174" s="202"/>
      <c r="BI174" s="202"/>
      <c r="BJ174" s="202"/>
      <c r="BK174" s="202"/>
      <c r="BL174" s="202"/>
      <c r="BM174" s="202"/>
      <c r="BN174" s="202"/>
      <c r="BO174" s="202"/>
      <c r="BP174" s="202"/>
      <c r="BQ174" s="202"/>
      <c r="BR174" s="202"/>
      <c r="BS174" s="202"/>
      <c r="BT174" s="202"/>
      <c r="BU174" s="202"/>
      <c r="BV174" s="202"/>
      <c r="BW174" s="202"/>
      <c r="BX174" s="202"/>
      <c r="BY174" s="202"/>
      <c r="BZ174" s="202"/>
      <c r="CA174" s="202"/>
      <c r="CB174" s="202"/>
      <c r="CC174" s="202"/>
      <c r="CD174" s="202"/>
      <c r="CE174" s="202"/>
      <c r="CF174" s="202"/>
      <c r="CG174" s="202"/>
      <c r="CH174" s="202"/>
      <c r="CI174" s="202"/>
      <c r="CJ174" s="202"/>
      <c r="CK174" s="202"/>
      <c r="CL174" s="202"/>
      <c r="CM174" s="202"/>
      <c r="CN174" s="202"/>
      <c r="CO174" s="202"/>
      <c r="CP174" s="202"/>
      <c r="CQ174" s="202"/>
      <c r="CR174" s="202"/>
      <c r="CS174" s="202"/>
      <c r="CT174" s="202"/>
      <c r="CU174" s="202"/>
      <c r="CV174" s="202"/>
      <c r="CW174" s="202"/>
      <c r="CX174" s="202"/>
      <c r="CY174" s="202"/>
      <c r="CZ174" s="202"/>
      <c r="DA174" s="202"/>
      <c r="DB174" s="202"/>
      <c r="DC174" s="202"/>
      <c r="DD174" s="202"/>
      <c r="DE174" s="202"/>
      <c r="DF174" s="202"/>
      <c r="DG174" s="202"/>
      <c r="DH174" s="202"/>
      <c r="DI174" s="202"/>
      <c r="DJ174" s="202"/>
      <c r="DK174" s="202"/>
      <c r="DL174" s="202"/>
      <c r="DM174" s="202"/>
      <c r="DN174" s="202"/>
      <c r="DO174" s="202"/>
      <c r="DP174" s="202"/>
      <c r="DQ174" s="202"/>
      <c r="DR174" s="202"/>
      <c r="DS174" s="202"/>
      <c r="DT174" s="202"/>
      <c r="DU174" s="202"/>
      <c r="DV174" s="202"/>
      <c r="DW174" s="202"/>
      <c r="DX174" s="202"/>
      <c r="DY174" s="202"/>
      <c r="DZ174" s="202"/>
      <c r="EA174" s="202"/>
      <c r="EB174" s="202"/>
      <c r="EC174" s="202"/>
      <c r="ED174" s="202"/>
      <c r="EE174" s="202"/>
      <c r="EF174" s="202"/>
      <c r="EG174" s="202"/>
      <c r="EH174" s="202"/>
      <c r="EI174" s="202"/>
      <c r="EJ174" s="202"/>
      <c r="EK174" s="202"/>
      <c r="EL174" s="202"/>
      <c r="EM174" s="202"/>
      <c r="EN174" s="202"/>
      <c r="EO174" s="202"/>
      <c r="EP174" s="202"/>
      <c r="EQ174" s="202"/>
      <c r="ER174" s="202"/>
      <c r="ES174" s="202"/>
      <c r="ET174" s="202"/>
      <c r="EU174" s="202"/>
      <c r="EV174" s="202"/>
      <c r="EW174" s="202"/>
      <c r="EX174" s="202"/>
      <c r="EY174" s="202"/>
      <c r="EZ174" s="202"/>
      <c r="FA174" s="202"/>
      <c r="FB174" s="202"/>
      <c r="FC174" s="202"/>
      <c r="FD174" s="202"/>
      <c r="FE174" s="202"/>
      <c r="FF174" s="202"/>
      <c r="FG174" s="202"/>
      <c r="FH174" s="202"/>
      <c r="FI174" s="202"/>
      <c r="FJ174" s="202"/>
      <c r="FK174" s="202"/>
      <c r="FL174" s="202"/>
    </row>
    <row r="175" s="187" customFormat="1" ht="22.5" customHeight="1" spans="1:168">
      <c r="A175" s="215" t="s">
        <v>572</v>
      </c>
      <c r="B175" s="216" t="s">
        <v>573</v>
      </c>
      <c r="C175" s="211">
        <v>90</v>
      </c>
      <c r="D175" s="20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202"/>
      <c r="AV175" s="202"/>
      <c r="AW175" s="202"/>
      <c r="AX175" s="202"/>
      <c r="AY175" s="202"/>
      <c r="AZ175" s="202"/>
      <c r="BA175" s="202"/>
      <c r="BB175" s="202"/>
      <c r="BC175" s="202"/>
      <c r="BD175" s="202"/>
      <c r="BE175" s="202"/>
      <c r="BF175" s="202"/>
      <c r="BG175" s="202"/>
      <c r="BH175" s="202"/>
      <c r="BI175" s="202"/>
      <c r="BJ175" s="202"/>
      <c r="BK175" s="202"/>
      <c r="BL175" s="202"/>
      <c r="BM175" s="202"/>
      <c r="BN175" s="202"/>
      <c r="BO175" s="202"/>
      <c r="BP175" s="202"/>
      <c r="BQ175" s="202"/>
      <c r="BR175" s="202"/>
      <c r="BS175" s="202"/>
      <c r="BT175" s="202"/>
      <c r="BU175" s="202"/>
      <c r="BV175" s="202"/>
      <c r="BW175" s="202"/>
      <c r="BX175" s="202"/>
      <c r="BY175" s="202"/>
      <c r="BZ175" s="202"/>
      <c r="CA175" s="202"/>
      <c r="CB175" s="202"/>
      <c r="CC175" s="202"/>
      <c r="CD175" s="202"/>
      <c r="CE175" s="202"/>
      <c r="CF175" s="202"/>
      <c r="CG175" s="202"/>
      <c r="CH175" s="202"/>
      <c r="CI175" s="202"/>
      <c r="CJ175" s="202"/>
      <c r="CK175" s="202"/>
      <c r="CL175" s="202"/>
      <c r="CM175" s="202"/>
      <c r="CN175" s="202"/>
      <c r="CO175" s="202"/>
      <c r="CP175" s="202"/>
      <c r="CQ175" s="202"/>
      <c r="CR175" s="202"/>
      <c r="CS175" s="202"/>
      <c r="CT175" s="202"/>
      <c r="CU175" s="202"/>
      <c r="CV175" s="202"/>
      <c r="CW175" s="202"/>
      <c r="CX175" s="202"/>
      <c r="CY175" s="202"/>
      <c r="CZ175" s="202"/>
      <c r="DA175" s="202"/>
      <c r="DB175" s="202"/>
      <c r="DC175" s="202"/>
      <c r="DD175" s="202"/>
      <c r="DE175" s="202"/>
      <c r="DF175" s="202"/>
      <c r="DG175" s="202"/>
      <c r="DH175" s="202"/>
      <c r="DI175" s="202"/>
      <c r="DJ175" s="202"/>
      <c r="DK175" s="202"/>
      <c r="DL175" s="202"/>
      <c r="DM175" s="202"/>
      <c r="DN175" s="202"/>
      <c r="DO175" s="202"/>
      <c r="DP175" s="202"/>
      <c r="DQ175" s="202"/>
      <c r="DR175" s="202"/>
      <c r="DS175" s="202"/>
      <c r="DT175" s="202"/>
      <c r="DU175" s="202"/>
      <c r="DV175" s="202"/>
      <c r="DW175" s="202"/>
      <c r="DX175" s="202"/>
      <c r="DY175" s="202"/>
      <c r="DZ175" s="202"/>
      <c r="EA175" s="202"/>
      <c r="EB175" s="202"/>
      <c r="EC175" s="202"/>
      <c r="ED175" s="202"/>
      <c r="EE175" s="202"/>
      <c r="EF175" s="202"/>
      <c r="EG175" s="202"/>
      <c r="EH175" s="202"/>
      <c r="EI175" s="202"/>
      <c r="EJ175" s="202"/>
      <c r="EK175" s="202"/>
      <c r="EL175" s="202"/>
      <c r="EM175" s="202"/>
      <c r="EN175" s="202"/>
      <c r="EO175" s="202"/>
      <c r="EP175" s="202"/>
      <c r="EQ175" s="202"/>
      <c r="ER175" s="202"/>
      <c r="ES175" s="202"/>
      <c r="ET175" s="202"/>
      <c r="EU175" s="202"/>
      <c r="EV175" s="202"/>
      <c r="EW175" s="202"/>
      <c r="EX175" s="202"/>
      <c r="EY175" s="202"/>
      <c r="EZ175" s="202"/>
      <c r="FA175" s="202"/>
      <c r="FB175" s="202"/>
      <c r="FC175" s="202"/>
      <c r="FD175" s="202"/>
      <c r="FE175" s="202"/>
      <c r="FF175" s="202"/>
      <c r="FG175" s="202"/>
      <c r="FH175" s="202"/>
      <c r="FI175" s="202"/>
      <c r="FJ175" s="202"/>
      <c r="FK175" s="202"/>
      <c r="FL175" s="202"/>
    </row>
    <row r="176" s="187" customFormat="1" ht="22.5" customHeight="1" spans="1:168">
      <c r="A176" s="209" t="s">
        <v>574</v>
      </c>
      <c r="B176" s="210" t="s">
        <v>575</v>
      </c>
      <c r="C176" s="211">
        <v>2052</v>
      </c>
      <c r="D176" s="20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202"/>
      <c r="AV176" s="202"/>
      <c r="AW176" s="202"/>
      <c r="AX176" s="202"/>
      <c r="AY176" s="202"/>
      <c r="AZ176" s="202"/>
      <c r="BA176" s="202"/>
      <c r="BB176" s="202"/>
      <c r="BC176" s="202"/>
      <c r="BD176" s="202"/>
      <c r="BE176" s="202"/>
      <c r="BF176" s="202"/>
      <c r="BG176" s="202"/>
      <c r="BH176" s="202"/>
      <c r="BI176" s="202"/>
      <c r="BJ176" s="202"/>
      <c r="BK176" s="202"/>
      <c r="BL176" s="202"/>
      <c r="BM176" s="202"/>
      <c r="BN176" s="202"/>
      <c r="BO176" s="202"/>
      <c r="BP176" s="202"/>
      <c r="BQ176" s="202"/>
      <c r="BR176" s="202"/>
      <c r="BS176" s="202"/>
      <c r="BT176" s="202"/>
      <c r="BU176" s="202"/>
      <c r="BV176" s="202"/>
      <c r="BW176" s="202"/>
      <c r="BX176" s="202"/>
      <c r="BY176" s="202"/>
      <c r="BZ176" s="202"/>
      <c r="CA176" s="202"/>
      <c r="CB176" s="202"/>
      <c r="CC176" s="202"/>
      <c r="CD176" s="202"/>
      <c r="CE176" s="202"/>
      <c r="CF176" s="202"/>
      <c r="CG176" s="202"/>
      <c r="CH176" s="202"/>
      <c r="CI176" s="202"/>
      <c r="CJ176" s="202"/>
      <c r="CK176" s="202"/>
      <c r="CL176" s="202"/>
      <c r="CM176" s="202"/>
      <c r="CN176" s="202"/>
      <c r="CO176" s="202"/>
      <c r="CP176" s="202"/>
      <c r="CQ176" s="202"/>
      <c r="CR176" s="202"/>
      <c r="CS176" s="202"/>
      <c r="CT176" s="202"/>
      <c r="CU176" s="202"/>
      <c r="CV176" s="202"/>
      <c r="CW176" s="202"/>
      <c r="CX176" s="202"/>
      <c r="CY176" s="202"/>
      <c r="CZ176" s="202"/>
      <c r="DA176" s="202"/>
      <c r="DB176" s="202"/>
      <c r="DC176" s="202"/>
      <c r="DD176" s="202"/>
      <c r="DE176" s="202"/>
      <c r="DF176" s="202"/>
      <c r="DG176" s="202"/>
      <c r="DH176" s="202"/>
      <c r="DI176" s="202"/>
      <c r="DJ176" s="202"/>
      <c r="DK176" s="202"/>
      <c r="DL176" s="202"/>
      <c r="DM176" s="202"/>
      <c r="DN176" s="202"/>
      <c r="DO176" s="202"/>
      <c r="DP176" s="202"/>
      <c r="DQ176" s="202"/>
      <c r="DR176" s="202"/>
      <c r="DS176" s="202"/>
      <c r="DT176" s="202"/>
      <c r="DU176" s="202"/>
      <c r="DV176" s="202"/>
      <c r="DW176" s="202"/>
      <c r="DX176" s="202"/>
      <c r="DY176" s="202"/>
      <c r="DZ176" s="202"/>
      <c r="EA176" s="202"/>
      <c r="EB176" s="202"/>
      <c r="EC176" s="202"/>
      <c r="ED176" s="202"/>
      <c r="EE176" s="202"/>
      <c r="EF176" s="202"/>
      <c r="EG176" s="202"/>
      <c r="EH176" s="202"/>
      <c r="EI176" s="202"/>
      <c r="EJ176" s="202"/>
      <c r="EK176" s="202"/>
      <c r="EL176" s="202"/>
      <c r="EM176" s="202"/>
      <c r="EN176" s="202"/>
      <c r="EO176" s="202"/>
      <c r="EP176" s="202"/>
      <c r="EQ176" s="202"/>
      <c r="ER176" s="202"/>
      <c r="ES176" s="202"/>
      <c r="ET176" s="202"/>
      <c r="EU176" s="202"/>
      <c r="EV176" s="202"/>
      <c r="EW176" s="202"/>
      <c r="EX176" s="202"/>
      <c r="EY176" s="202"/>
      <c r="EZ176" s="202"/>
      <c r="FA176" s="202"/>
      <c r="FB176" s="202"/>
      <c r="FC176" s="202"/>
      <c r="FD176" s="202"/>
      <c r="FE176" s="202"/>
      <c r="FF176" s="202"/>
      <c r="FG176" s="202"/>
      <c r="FH176" s="202"/>
      <c r="FI176" s="202"/>
      <c r="FJ176" s="202"/>
      <c r="FK176" s="202"/>
      <c r="FL176" s="202"/>
    </row>
    <row r="177" s="187" customFormat="1" ht="22.5" customHeight="1" spans="1:168">
      <c r="A177" s="217" t="s">
        <v>576</v>
      </c>
      <c r="B177" s="218" t="s">
        <v>577</v>
      </c>
      <c r="C177" s="208">
        <v>1500</v>
      </c>
      <c r="D177" s="20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202"/>
      <c r="AV177" s="202"/>
      <c r="AW177" s="202"/>
      <c r="AX177" s="202"/>
      <c r="AY177" s="202"/>
      <c r="AZ177" s="202"/>
      <c r="BA177" s="202"/>
      <c r="BB177" s="202"/>
      <c r="BC177" s="202"/>
      <c r="BD177" s="202"/>
      <c r="BE177" s="202"/>
      <c r="BF177" s="202"/>
      <c r="BG177" s="202"/>
      <c r="BH177" s="202"/>
      <c r="BI177" s="202"/>
      <c r="BJ177" s="202"/>
      <c r="BK177" s="202"/>
      <c r="BL177" s="202"/>
      <c r="BM177" s="202"/>
      <c r="BN177" s="202"/>
      <c r="BO177" s="202"/>
      <c r="BP177" s="202"/>
      <c r="BQ177" s="202"/>
      <c r="BR177" s="202"/>
      <c r="BS177" s="202"/>
      <c r="BT177" s="202"/>
      <c r="BU177" s="202"/>
      <c r="BV177" s="202"/>
      <c r="BW177" s="202"/>
      <c r="BX177" s="202"/>
      <c r="BY177" s="202"/>
      <c r="BZ177" s="202"/>
      <c r="CA177" s="202"/>
      <c r="CB177" s="202"/>
      <c r="CC177" s="202"/>
      <c r="CD177" s="202"/>
      <c r="CE177" s="202"/>
      <c r="CF177" s="202"/>
      <c r="CG177" s="202"/>
      <c r="CH177" s="202"/>
      <c r="CI177" s="202"/>
      <c r="CJ177" s="202"/>
      <c r="CK177" s="202"/>
      <c r="CL177" s="202"/>
      <c r="CM177" s="202"/>
      <c r="CN177" s="202"/>
      <c r="CO177" s="202"/>
      <c r="CP177" s="202"/>
      <c r="CQ177" s="202"/>
      <c r="CR177" s="202"/>
      <c r="CS177" s="202"/>
      <c r="CT177" s="202"/>
      <c r="CU177" s="202"/>
      <c r="CV177" s="202"/>
      <c r="CW177" s="202"/>
      <c r="CX177" s="202"/>
      <c r="CY177" s="202"/>
      <c r="CZ177" s="202"/>
      <c r="DA177" s="202"/>
      <c r="DB177" s="202"/>
      <c r="DC177" s="202"/>
      <c r="DD177" s="202"/>
      <c r="DE177" s="202"/>
      <c r="DF177" s="202"/>
      <c r="DG177" s="202"/>
      <c r="DH177" s="202"/>
      <c r="DI177" s="202"/>
      <c r="DJ177" s="202"/>
      <c r="DK177" s="202"/>
      <c r="DL177" s="202"/>
      <c r="DM177" s="202"/>
      <c r="DN177" s="202"/>
      <c r="DO177" s="202"/>
      <c r="DP177" s="202"/>
      <c r="DQ177" s="202"/>
      <c r="DR177" s="202"/>
      <c r="DS177" s="202"/>
      <c r="DT177" s="202"/>
      <c r="DU177" s="202"/>
      <c r="DV177" s="202"/>
      <c r="DW177" s="202"/>
      <c r="DX177" s="202"/>
      <c r="DY177" s="202"/>
      <c r="DZ177" s="202"/>
      <c r="EA177" s="202"/>
      <c r="EB177" s="202"/>
      <c r="EC177" s="202"/>
      <c r="ED177" s="202"/>
      <c r="EE177" s="202"/>
      <c r="EF177" s="202"/>
      <c r="EG177" s="202"/>
      <c r="EH177" s="202"/>
      <c r="EI177" s="202"/>
      <c r="EJ177" s="202"/>
      <c r="EK177" s="202"/>
      <c r="EL177" s="202"/>
      <c r="EM177" s="202"/>
      <c r="EN177" s="202"/>
      <c r="EO177" s="202"/>
      <c r="EP177" s="202"/>
      <c r="EQ177" s="202"/>
      <c r="ER177" s="202"/>
      <c r="ES177" s="202"/>
      <c r="ET177" s="202"/>
      <c r="EU177" s="202"/>
      <c r="EV177" s="202"/>
      <c r="EW177" s="202"/>
      <c r="EX177" s="202"/>
      <c r="EY177" s="202"/>
      <c r="EZ177" s="202"/>
      <c r="FA177" s="202"/>
      <c r="FB177" s="202"/>
      <c r="FC177" s="202"/>
      <c r="FD177" s="202"/>
      <c r="FE177" s="202"/>
      <c r="FF177" s="202"/>
      <c r="FG177" s="202"/>
      <c r="FH177" s="202"/>
      <c r="FI177" s="202"/>
      <c r="FJ177" s="202"/>
      <c r="FK177" s="202"/>
      <c r="FL177" s="202"/>
    </row>
    <row r="178" s="188" customFormat="1" ht="22.5" customHeight="1" spans="1:168">
      <c r="A178" s="212" t="s">
        <v>578</v>
      </c>
      <c r="B178" s="213" t="s">
        <v>579</v>
      </c>
      <c r="C178" s="211">
        <v>1500</v>
      </c>
      <c r="D178" s="214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  <c r="S178" s="214"/>
      <c r="T178" s="214"/>
      <c r="U178" s="214"/>
      <c r="V178" s="214"/>
      <c r="W178" s="214"/>
      <c r="X178" s="214"/>
      <c r="Y178" s="214"/>
      <c r="Z178" s="214"/>
      <c r="AA178" s="214"/>
      <c r="AB178" s="214"/>
      <c r="AC178" s="214"/>
      <c r="AD178" s="214"/>
      <c r="AE178" s="214"/>
      <c r="AF178" s="214"/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  <c r="BI178" s="214"/>
      <c r="BJ178" s="214"/>
      <c r="BK178" s="214"/>
      <c r="BL178" s="214"/>
      <c r="BM178" s="214"/>
      <c r="BN178" s="214"/>
      <c r="BO178" s="214"/>
      <c r="BP178" s="214"/>
      <c r="BQ178" s="214"/>
      <c r="BR178" s="214"/>
      <c r="BS178" s="214"/>
      <c r="BT178" s="214"/>
      <c r="BU178" s="214"/>
      <c r="BV178" s="214"/>
      <c r="BW178" s="214"/>
      <c r="BX178" s="214"/>
      <c r="BY178" s="214"/>
      <c r="BZ178" s="214"/>
      <c r="CA178" s="214"/>
      <c r="CB178" s="214"/>
      <c r="CC178" s="214"/>
      <c r="CD178" s="214"/>
      <c r="CE178" s="214"/>
      <c r="CF178" s="214"/>
      <c r="CG178" s="214"/>
      <c r="CH178" s="214"/>
      <c r="CI178" s="214"/>
      <c r="CJ178" s="214"/>
      <c r="CK178" s="214"/>
      <c r="CL178" s="214"/>
      <c r="CM178" s="214"/>
      <c r="CN178" s="214"/>
      <c r="CO178" s="214"/>
      <c r="CP178" s="214"/>
      <c r="CQ178" s="214"/>
      <c r="CR178" s="214"/>
      <c r="CS178" s="214"/>
      <c r="CT178" s="214"/>
      <c r="CU178" s="214"/>
      <c r="CV178" s="214"/>
      <c r="CW178" s="214"/>
      <c r="CX178" s="214"/>
      <c r="CY178" s="214"/>
      <c r="CZ178" s="214"/>
      <c r="DA178" s="214"/>
      <c r="DB178" s="214"/>
      <c r="DC178" s="214"/>
      <c r="DD178" s="214"/>
      <c r="DE178" s="214"/>
      <c r="DF178" s="214"/>
      <c r="DG178" s="214"/>
      <c r="DH178" s="214"/>
      <c r="DI178" s="214"/>
      <c r="DJ178" s="214"/>
      <c r="DK178" s="214"/>
      <c r="DL178" s="214"/>
      <c r="DM178" s="214"/>
      <c r="DN178" s="214"/>
      <c r="DO178" s="214"/>
      <c r="DP178" s="214"/>
      <c r="DQ178" s="214"/>
      <c r="DR178" s="214"/>
      <c r="DS178" s="214"/>
      <c r="DT178" s="214"/>
      <c r="DU178" s="214"/>
      <c r="DV178" s="214"/>
      <c r="DW178" s="214"/>
      <c r="DX178" s="214"/>
      <c r="DY178" s="214"/>
      <c r="DZ178" s="214"/>
      <c r="EA178" s="214"/>
      <c r="EB178" s="214"/>
      <c r="EC178" s="214"/>
      <c r="ED178" s="214"/>
      <c r="EE178" s="214"/>
      <c r="EF178" s="214"/>
      <c r="EG178" s="214"/>
      <c r="EH178" s="214"/>
      <c r="EI178" s="214"/>
      <c r="EJ178" s="214"/>
      <c r="EK178" s="214"/>
      <c r="EL178" s="214"/>
      <c r="EM178" s="214"/>
      <c r="EN178" s="214"/>
      <c r="EO178" s="214"/>
      <c r="EP178" s="214"/>
      <c r="EQ178" s="214"/>
      <c r="ER178" s="214"/>
      <c r="ES178" s="214"/>
      <c r="ET178" s="214"/>
      <c r="EU178" s="214"/>
      <c r="EV178" s="214"/>
      <c r="EW178" s="214"/>
      <c r="EX178" s="214"/>
      <c r="EY178" s="214"/>
      <c r="EZ178" s="214"/>
      <c r="FA178" s="214"/>
      <c r="FB178" s="214"/>
      <c r="FC178" s="214"/>
      <c r="FD178" s="214"/>
      <c r="FE178" s="214"/>
      <c r="FF178" s="214"/>
      <c r="FG178" s="214"/>
      <c r="FH178" s="214"/>
      <c r="FI178" s="214"/>
      <c r="FJ178" s="214"/>
      <c r="FK178" s="214"/>
      <c r="FL178" s="214"/>
    </row>
    <row r="179" s="187" customFormat="1" ht="22.5" customHeight="1" spans="1:168">
      <c r="A179" s="206" t="s">
        <v>580</v>
      </c>
      <c r="B179" s="207" t="s">
        <v>581</v>
      </c>
      <c r="C179" s="208">
        <v>13838</v>
      </c>
      <c r="D179" s="20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202"/>
      <c r="AV179" s="202"/>
      <c r="AW179" s="202"/>
      <c r="AX179" s="202"/>
      <c r="AY179" s="202"/>
      <c r="AZ179" s="202"/>
      <c r="BA179" s="202"/>
      <c r="BB179" s="202"/>
      <c r="BC179" s="202"/>
      <c r="BD179" s="202"/>
      <c r="BE179" s="202"/>
      <c r="BF179" s="202"/>
      <c r="BG179" s="202"/>
      <c r="BH179" s="202"/>
      <c r="BI179" s="202"/>
      <c r="BJ179" s="202"/>
      <c r="BK179" s="202"/>
      <c r="BL179" s="202"/>
      <c r="BM179" s="202"/>
      <c r="BN179" s="202"/>
      <c r="BO179" s="202"/>
      <c r="BP179" s="202"/>
      <c r="BQ179" s="202"/>
      <c r="BR179" s="202"/>
      <c r="BS179" s="202"/>
      <c r="BT179" s="202"/>
      <c r="BU179" s="202"/>
      <c r="BV179" s="202"/>
      <c r="BW179" s="202"/>
      <c r="BX179" s="202"/>
      <c r="BY179" s="202"/>
      <c r="BZ179" s="202"/>
      <c r="CA179" s="202"/>
      <c r="CB179" s="202"/>
      <c r="CC179" s="202"/>
      <c r="CD179" s="202"/>
      <c r="CE179" s="202"/>
      <c r="CF179" s="202"/>
      <c r="CG179" s="202"/>
      <c r="CH179" s="202"/>
      <c r="CI179" s="202"/>
      <c r="CJ179" s="202"/>
      <c r="CK179" s="202"/>
      <c r="CL179" s="202"/>
      <c r="CM179" s="202"/>
      <c r="CN179" s="202"/>
      <c r="CO179" s="202"/>
      <c r="CP179" s="202"/>
      <c r="CQ179" s="202"/>
      <c r="CR179" s="202"/>
      <c r="CS179" s="202"/>
      <c r="CT179" s="202"/>
      <c r="CU179" s="202"/>
      <c r="CV179" s="202"/>
      <c r="CW179" s="202"/>
      <c r="CX179" s="202"/>
      <c r="CY179" s="202"/>
      <c r="CZ179" s="202"/>
      <c r="DA179" s="202"/>
      <c r="DB179" s="202"/>
      <c r="DC179" s="202"/>
      <c r="DD179" s="202"/>
      <c r="DE179" s="202"/>
      <c r="DF179" s="202"/>
      <c r="DG179" s="202"/>
      <c r="DH179" s="202"/>
      <c r="DI179" s="202"/>
      <c r="DJ179" s="202"/>
      <c r="DK179" s="202"/>
      <c r="DL179" s="202"/>
      <c r="DM179" s="202"/>
      <c r="DN179" s="202"/>
      <c r="DO179" s="202"/>
      <c r="DP179" s="202"/>
      <c r="DQ179" s="202"/>
      <c r="DR179" s="202"/>
      <c r="DS179" s="202"/>
      <c r="DT179" s="202"/>
      <c r="DU179" s="202"/>
      <c r="DV179" s="202"/>
      <c r="DW179" s="202"/>
      <c r="DX179" s="202"/>
      <c r="DY179" s="202"/>
      <c r="DZ179" s="202"/>
      <c r="EA179" s="202"/>
      <c r="EB179" s="202"/>
      <c r="EC179" s="202"/>
      <c r="ED179" s="202"/>
      <c r="EE179" s="202"/>
      <c r="EF179" s="202"/>
      <c r="EG179" s="202"/>
      <c r="EH179" s="202"/>
      <c r="EI179" s="202"/>
      <c r="EJ179" s="202"/>
      <c r="EK179" s="202"/>
      <c r="EL179" s="202"/>
      <c r="EM179" s="202"/>
      <c r="EN179" s="202"/>
      <c r="EO179" s="202"/>
      <c r="EP179" s="202"/>
      <c r="EQ179" s="202"/>
      <c r="ER179" s="202"/>
      <c r="ES179" s="202"/>
      <c r="ET179" s="202"/>
      <c r="EU179" s="202"/>
      <c r="EV179" s="202"/>
      <c r="EW179" s="202"/>
      <c r="EX179" s="202"/>
      <c r="EY179" s="202"/>
      <c r="EZ179" s="202"/>
      <c r="FA179" s="202"/>
      <c r="FB179" s="202"/>
      <c r="FC179" s="202"/>
      <c r="FD179" s="202"/>
      <c r="FE179" s="202"/>
      <c r="FF179" s="202"/>
      <c r="FG179" s="202"/>
      <c r="FH179" s="202"/>
      <c r="FI179" s="202"/>
      <c r="FJ179" s="202"/>
      <c r="FK179" s="202"/>
      <c r="FL179" s="202"/>
    </row>
    <row r="180" s="187" customFormat="1" ht="22.5" customHeight="1" spans="1:168">
      <c r="A180" s="209" t="s">
        <v>582</v>
      </c>
      <c r="B180" s="210" t="s">
        <v>583</v>
      </c>
      <c r="C180" s="211">
        <v>670</v>
      </c>
      <c r="D180" s="20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202"/>
      <c r="AV180" s="202"/>
      <c r="AW180" s="202"/>
      <c r="AX180" s="202"/>
      <c r="AY180" s="202"/>
      <c r="AZ180" s="202"/>
      <c r="BA180" s="202"/>
      <c r="BB180" s="202"/>
      <c r="BC180" s="202"/>
      <c r="BD180" s="202"/>
      <c r="BE180" s="202"/>
      <c r="BF180" s="202"/>
      <c r="BG180" s="202"/>
      <c r="BH180" s="202"/>
      <c r="BI180" s="202"/>
      <c r="BJ180" s="202"/>
      <c r="BK180" s="202"/>
      <c r="BL180" s="202"/>
      <c r="BM180" s="202"/>
      <c r="BN180" s="202"/>
      <c r="BO180" s="202"/>
      <c r="BP180" s="202"/>
      <c r="BQ180" s="202"/>
      <c r="BR180" s="202"/>
      <c r="BS180" s="202"/>
      <c r="BT180" s="202"/>
      <c r="BU180" s="202"/>
      <c r="BV180" s="202"/>
      <c r="BW180" s="202"/>
      <c r="BX180" s="202"/>
      <c r="BY180" s="202"/>
      <c r="BZ180" s="202"/>
      <c r="CA180" s="202"/>
      <c r="CB180" s="202"/>
      <c r="CC180" s="202"/>
      <c r="CD180" s="202"/>
      <c r="CE180" s="202"/>
      <c r="CF180" s="202"/>
      <c r="CG180" s="202"/>
      <c r="CH180" s="202"/>
      <c r="CI180" s="202"/>
      <c r="CJ180" s="202"/>
      <c r="CK180" s="202"/>
      <c r="CL180" s="202"/>
      <c r="CM180" s="202"/>
      <c r="CN180" s="202"/>
      <c r="CO180" s="202"/>
      <c r="CP180" s="202"/>
      <c r="CQ180" s="202"/>
      <c r="CR180" s="202"/>
      <c r="CS180" s="202"/>
      <c r="CT180" s="202"/>
      <c r="CU180" s="202"/>
      <c r="CV180" s="202"/>
      <c r="CW180" s="202"/>
      <c r="CX180" s="202"/>
      <c r="CY180" s="202"/>
      <c r="CZ180" s="202"/>
      <c r="DA180" s="202"/>
      <c r="DB180" s="202"/>
      <c r="DC180" s="202"/>
      <c r="DD180" s="202"/>
      <c r="DE180" s="202"/>
      <c r="DF180" s="202"/>
      <c r="DG180" s="202"/>
      <c r="DH180" s="202"/>
      <c r="DI180" s="202"/>
      <c r="DJ180" s="202"/>
      <c r="DK180" s="202"/>
      <c r="DL180" s="202"/>
      <c r="DM180" s="202"/>
      <c r="DN180" s="202"/>
      <c r="DO180" s="202"/>
      <c r="DP180" s="202"/>
      <c r="DQ180" s="202"/>
      <c r="DR180" s="202"/>
      <c r="DS180" s="202"/>
      <c r="DT180" s="202"/>
      <c r="DU180" s="202"/>
      <c r="DV180" s="202"/>
      <c r="DW180" s="202"/>
      <c r="DX180" s="202"/>
      <c r="DY180" s="202"/>
      <c r="DZ180" s="202"/>
      <c r="EA180" s="202"/>
      <c r="EB180" s="202"/>
      <c r="EC180" s="202"/>
      <c r="ED180" s="202"/>
      <c r="EE180" s="202"/>
      <c r="EF180" s="202"/>
      <c r="EG180" s="202"/>
      <c r="EH180" s="202"/>
      <c r="EI180" s="202"/>
      <c r="EJ180" s="202"/>
      <c r="EK180" s="202"/>
      <c r="EL180" s="202"/>
      <c r="EM180" s="202"/>
      <c r="EN180" s="202"/>
      <c r="EO180" s="202"/>
      <c r="EP180" s="202"/>
      <c r="EQ180" s="202"/>
      <c r="ER180" s="202"/>
      <c r="ES180" s="202"/>
      <c r="ET180" s="202"/>
      <c r="EU180" s="202"/>
      <c r="EV180" s="202"/>
      <c r="EW180" s="202"/>
      <c r="EX180" s="202"/>
      <c r="EY180" s="202"/>
      <c r="EZ180" s="202"/>
      <c r="FA180" s="202"/>
      <c r="FB180" s="202"/>
      <c r="FC180" s="202"/>
      <c r="FD180" s="202"/>
      <c r="FE180" s="202"/>
      <c r="FF180" s="202"/>
      <c r="FG180" s="202"/>
      <c r="FH180" s="202"/>
      <c r="FI180" s="202"/>
      <c r="FJ180" s="202"/>
      <c r="FK180" s="202"/>
      <c r="FL180" s="202"/>
    </row>
    <row r="181" s="187" customFormat="1" ht="22.5" customHeight="1" spans="1:168">
      <c r="A181" s="209" t="s">
        <v>584</v>
      </c>
      <c r="B181" s="210" t="s">
        <v>585</v>
      </c>
      <c r="C181" s="211">
        <v>13168</v>
      </c>
      <c r="D181" s="20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202"/>
      <c r="AV181" s="202"/>
      <c r="AW181" s="202"/>
      <c r="AX181" s="202"/>
      <c r="AY181" s="202"/>
      <c r="AZ181" s="202"/>
      <c r="BA181" s="202"/>
      <c r="BB181" s="202"/>
      <c r="BC181" s="202"/>
      <c r="BD181" s="202"/>
      <c r="BE181" s="202"/>
      <c r="BF181" s="202"/>
      <c r="BG181" s="202"/>
      <c r="BH181" s="202"/>
      <c r="BI181" s="202"/>
      <c r="BJ181" s="202"/>
      <c r="BK181" s="202"/>
      <c r="BL181" s="202"/>
      <c r="BM181" s="202"/>
      <c r="BN181" s="202"/>
      <c r="BO181" s="202"/>
      <c r="BP181" s="202"/>
      <c r="BQ181" s="202"/>
      <c r="BR181" s="202"/>
      <c r="BS181" s="202"/>
      <c r="BT181" s="202"/>
      <c r="BU181" s="202"/>
      <c r="BV181" s="202"/>
      <c r="BW181" s="202"/>
      <c r="BX181" s="202"/>
      <c r="BY181" s="202"/>
      <c r="BZ181" s="202"/>
      <c r="CA181" s="202"/>
      <c r="CB181" s="202"/>
      <c r="CC181" s="202"/>
      <c r="CD181" s="202"/>
      <c r="CE181" s="202"/>
      <c r="CF181" s="202"/>
      <c r="CG181" s="202"/>
      <c r="CH181" s="202"/>
      <c r="CI181" s="202"/>
      <c r="CJ181" s="202"/>
      <c r="CK181" s="202"/>
      <c r="CL181" s="202"/>
      <c r="CM181" s="202"/>
      <c r="CN181" s="202"/>
      <c r="CO181" s="202"/>
      <c r="CP181" s="202"/>
      <c r="CQ181" s="202"/>
      <c r="CR181" s="202"/>
      <c r="CS181" s="202"/>
      <c r="CT181" s="202"/>
      <c r="CU181" s="202"/>
      <c r="CV181" s="202"/>
      <c r="CW181" s="202"/>
      <c r="CX181" s="202"/>
      <c r="CY181" s="202"/>
      <c r="CZ181" s="202"/>
      <c r="DA181" s="202"/>
      <c r="DB181" s="202"/>
      <c r="DC181" s="202"/>
      <c r="DD181" s="202"/>
      <c r="DE181" s="202"/>
      <c r="DF181" s="202"/>
      <c r="DG181" s="202"/>
      <c r="DH181" s="202"/>
      <c r="DI181" s="202"/>
      <c r="DJ181" s="202"/>
      <c r="DK181" s="202"/>
      <c r="DL181" s="202"/>
      <c r="DM181" s="202"/>
      <c r="DN181" s="202"/>
      <c r="DO181" s="202"/>
      <c r="DP181" s="202"/>
      <c r="DQ181" s="202"/>
      <c r="DR181" s="202"/>
      <c r="DS181" s="202"/>
      <c r="DT181" s="202"/>
      <c r="DU181" s="202"/>
      <c r="DV181" s="202"/>
      <c r="DW181" s="202"/>
      <c r="DX181" s="202"/>
      <c r="DY181" s="202"/>
      <c r="DZ181" s="202"/>
      <c r="EA181" s="202"/>
      <c r="EB181" s="202"/>
      <c r="EC181" s="202"/>
      <c r="ED181" s="202"/>
      <c r="EE181" s="202"/>
      <c r="EF181" s="202"/>
      <c r="EG181" s="202"/>
      <c r="EH181" s="202"/>
      <c r="EI181" s="202"/>
      <c r="EJ181" s="202"/>
      <c r="EK181" s="202"/>
      <c r="EL181" s="202"/>
      <c r="EM181" s="202"/>
      <c r="EN181" s="202"/>
      <c r="EO181" s="202"/>
      <c r="EP181" s="202"/>
      <c r="EQ181" s="202"/>
      <c r="ER181" s="202"/>
      <c r="ES181" s="202"/>
      <c r="ET181" s="202"/>
      <c r="EU181" s="202"/>
      <c r="EV181" s="202"/>
      <c r="EW181" s="202"/>
      <c r="EX181" s="202"/>
      <c r="EY181" s="202"/>
      <c r="EZ181" s="202"/>
      <c r="FA181" s="202"/>
      <c r="FB181" s="202"/>
      <c r="FC181" s="202"/>
      <c r="FD181" s="202"/>
      <c r="FE181" s="202"/>
      <c r="FF181" s="202"/>
      <c r="FG181" s="202"/>
      <c r="FH181" s="202"/>
      <c r="FI181" s="202"/>
      <c r="FJ181" s="202"/>
      <c r="FK181" s="202"/>
      <c r="FL181" s="202"/>
    </row>
    <row r="182" s="187" customFormat="1" ht="22.5" customHeight="1" spans="1:168">
      <c r="A182" s="206" t="s">
        <v>586</v>
      </c>
      <c r="B182" s="207" t="s">
        <v>587</v>
      </c>
      <c r="C182" s="208">
        <v>2369</v>
      </c>
      <c r="D182" s="20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202"/>
      <c r="AV182" s="202"/>
      <c r="AW182" s="202"/>
      <c r="AX182" s="202"/>
      <c r="AY182" s="202"/>
      <c r="AZ182" s="202"/>
      <c r="BA182" s="202"/>
      <c r="BB182" s="202"/>
      <c r="BC182" s="202"/>
      <c r="BD182" s="202"/>
      <c r="BE182" s="202"/>
      <c r="BF182" s="202"/>
      <c r="BG182" s="202"/>
      <c r="BH182" s="202"/>
      <c r="BI182" s="202"/>
      <c r="BJ182" s="202"/>
      <c r="BK182" s="202"/>
      <c r="BL182" s="202"/>
      <c r="BM182" s="202"/>
      <c r="BN182" s="202"/>
      <c r="BO182" s="202"/>
      <c r="BP182" s="202"/>
      <c r="BQ182" s="202"/>
      <c r="BR182" s="202"/>
      <c r="BS182" s="202"/>
      <c r="BT182" s="202"/>
      <c r="BU182" s="202"/>
      <c r="BV182" s="202"/>
      <c r="BW182" s="202"/>
      <c r="BX182" s="202"/>
      <c r="BY182" s="202"/>
      <c r="BZ182" s="202"/>
      <c r="CA182" s="202"/>
      <c r="CB182" s="202"/>
      <c r="CC182" s="202"/>
      <c r="CD182" s="202"/>
      <c r="CE182" s="202"/>
      <c r="CF182" s="202"/>
      <c r="CG182" s="202"/>
      <c r="CH182" s="202"/>
      <c r="CI182" s="202"/>
      <c r="CJ182" s="202"/>
      <c r="CK182" s="202"/>
      <c r="CL182" s="202"/>
      <c r="CM182" s="202"/>
      <c r="CN182" s="202"/>
      <c r="CO182" s="202"/>
      <c r="CP182" s="202"/>
      <c r="CQ182" s="202"/>
      <c r="CR182" s="202"/>
      <c r="CS182" s="202"/>
      <c r="CT182" s="202"/>
      <c r="CU182" s="202"/>
      <c r="CV182" s="202"/>
      <c r="CW182" s="202"/>
      <c r="CX182" s="202"/>
      <c r="CY182" s="202"/>
      <c r="CZ182" s="202"/>
      <c r="DA182" s="202"/>
      <c r="DB182" s="202"/>
      <c r="DC182" s="202"/>
      <c r="DD182" s="202"/>
      <c r="DE182" s="202"/>
      <c r="DF182" s="202"/>
      <c r="DG182" s="202"/>
      <c r="DH182" s="202"/>
      <c r="DI182" s="202"/>
      <c r="DJ182" s="202"/>
      <c r="DK182" s="202"/>
      <c r="DL182" s="202"/>
      <c r="DM182" s="202"/>
      <c r="DN182" s="202"/>
      <c r="DO182" s="202"/>
      <c r="DP182" s="202"/>
      <c r="DQ182" s="202"/>
      <c r="DR182" s="202"/>
      <c r="DS182" s="202"/>
      <c r="DT182" s="202"/>
      <c r="DU182" s="202"/>
      <c r="DV182" s="202"/>
      <c r="DW182" s="202"/>
      <c r="DX182" s="202"/>
      <c r="DY182" s="202"/>
      <c r="DZ182" s="202"/>
      <c r="EA182" s="202"/>
      <c r="EB182" s="202"/>
      <c r="EC182" s="202"/>
      <c r="ED182" s="202"/>
      <c r="EE182" s="202"/>
      <c r="EF182" s="202"/>
      <c r="EG182" s="202"/>
      <c r="EH182" s="202"/>
      <c r="EI182" s="202"/>
      <c r="EJ182" s="202"/>
      <c r="EK182" s="202"/>
      <c r="EL182" s="202"/>
      <c r="EM182" s="202"/>
      <c r="EN182" s="202"/>
      <c r="EO182" s="202"/>
      <c r="EP182" s="202"/>
      <c r="EQ182" s="202"/>
      <c r="ER182" s="202"/>
      <c r="ES182" s="202"/>
      <c r="ET182" s="202"/>
      <c r="EU182" s="202"/>
      <c r="EV182" s="202"/>
      <c r="EW182" s="202"/>
      <c r="EX182" s="202"/>
      <c r="EY182" s="202"/>
      <c r="EZ182" s="202"/>
      <c r="FA182" s="202"/>
      <c r="FB182" s="202"/>
      <c r="FC182" s="202"/>
      <c r="FD182" s="202"/>
      <c r="FE182" s="202"/>
      <c r="FF182" s="202"/>
      <c r="FG182" s="202"/>
      <c r="FH182" s="202"/>
      <c r="FI182" s="202"/>
      <c r="FJ182" s="202"/>
      <c r="FK182" s="202"/>
      <c r="FL182" s="202"/>
    </row>
    <row r="183" s="187" customFormat="1" ht="22.5" customHeight="1" spans="1:168">
      <c r="A183" s="209" t="s">
        <v>588</v>
      </c>
      <c r="B183" s="210" t="s">
        <v>282</v>
      </c>
      <c r="C183" s="211">
        <v>1244</v>
      </c>
      <c r="D183" s="20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202"/>
      <c r="AV183" s="202"/>
      <c r="AW183" s="202"/>
      <c r="AX183" s="202"/>
      <c r="AY183" s="202"/>
      <c r="AZ183" s="202"/>
      <c r="BA183" s="202"/>
      <c r="BB183" s="202"/>
      <c r="BC183" s="202"/>
      <c r="BD183" s="202"/>
      <c r="BE183" s="202"/>
      <c r="BF183" s="202"/>
      <c r="BG183" s="202"/>
      <c r="BH183" s="202"/>
      <c r="BI183" s="202"/>
      <c r="BJ183" s="202"/>
      <c r="BK183" s="202"/>
      <c r="BL183" s="202"/>
      <c r="BM183" s="202"/>
      <c r="BN183" s="202"/>
      <c r="BO183" s="202"/>
      <c r="BP183" s="202"/>
      <c r="BQ183" s="202"/>
      <c r="BR183" s="202"/>
      <c r="BS183" s="202"/>
      <c r="BT183" s="202"/>
      <c r="BU183" s="202"/>
      <c r="BV183" s="202"/>
      <c r="BW183" s="202"/>
      <c r="BX183" s="202"/>
      <c r="BY183" s="202"/>
      <c r="BZ183" s="202"/>
      <c r="CA183" s="202"/>
      <c r="CB183" s="202"/>
      <c r="CC183" s="202"/>
      <c r="CD183" s="202"/>
      <c r="CE183" s="202"/>
      <c r="CF183" s="202"/>
      <c r="CG183" s="202"/>
      <c r="CH183" s="202"/>
      <c r="CI183" s="202"/>
      <c r="CJ183" s="202"/>
      <c r="CK183" s="202"/>
      <c r="CL183" s="202"/>
      <c r="CM183" s="202"/>
      <c r="CN183" s="202"/>
      <c r="CO183" s="202"/>
      <c r="CP183" s="202"/>
      <c r="CQ183" s="202"/>
      <c r="CR183" s="202"/>
      <c r="CS183" s="202"/>
      <c r="CT183" s="202"/>
      <c r="CU183" s="202"/>
      <c r="CV183" s="202"/>
      <c r="CW183" s="202"/>
      <c r="CX183" s="202"/>
      <c r="CY183" s="202"/>
      <c r="CZ183" s="202"/>
      <c r="DA183" s="202"/>
      <c r="DB183" s="202"/>
      <c r="DC183" s="202"/>
      <c r="DD183" s="202"/>
      <c r="DE183" s="202"/>
      <c r="DF183" s="202"/>
      <c r="DG183" s="202"/>
      <c r="DH183" s="202"/>
      <c r="DI183" s="202"/>
      <c r="DJ183" s="202"/>
      <c r="DK183" s="202"/>
      <c r="DL183" s="202"/>
      <c r="DM183" s="202"/>
      <c r="DN183" s="202"/>
      <c r="DO183" s="202"/>
      <c r="DP183" s="202"/>
      <c r="DQ183" s="202"/>
      <c r="DR183" s="202"/>
      <c r="DS183" s="202"/>
      <c r="DT183" s="202"/>
      <c r="DU183" s="202"/>
      <c r="DV183" s="202"/>
      <c r="DW183" s="202"/>
      <c r="DX183" s="202"/>
      <c r="DY183" s="202"/>
      <c r="DZ183" s="202"/>
      <c r="EA183" s="202"/>
      <c r="EB183" s="202"/>
      <c r="EC183" s="202"/>
      <c r="ED183" s="202"/>
      <c r="EE183" s="202"/>
      <c r="EF183" s="202"/>
      <c r="EG183" s="202"/>
      <c r="EH183" s="202"/>
      <c r="EI183" s="202"/>
      <c r="EJ183" s="202"/>
      <c r="EK183" s="202"/>
      <c r="EL183" s="202"/>
      <c r="EM183" s="202"/>
      <c r="EN183" s="202"/>
      <c r="EO183" s="202"/>
      <c r="EP183" s="202"/>
      <c r="EQ183" s="202"/>
      <c r="ER183" s="202"/>
      <c r="ES183" s="202"/>
      <c r="ET183" s="202"/>
      <c r="EU183" s="202"/>
      <c r="EV183" s="202"/>
      <c r="EW183" s="202"/>
      <c r="EX183" s="202"/>
      <c r="EY183" s="202"/>
      <c r="EZ183" s="202"/>
      <c r="FA183" s="202"/>
      <c r="FB183" s="202"/>
      <c r="FC183" s="202"/>
      <c r="FD183" s="202"/>
      <c r="FE183" s="202"/>
      <c r="FF183" s="202"/>
      <c r="FG183" s="202"/>
      <c r="FH183" s="202"/>
      <c r="FI183" s="202"/>
      <c r="FJ183" s="202"/>
      <c r="FK183" s="202"/>
      <c r="FL183" s="202"/>
    </row>
    <row r="184" s="187" customFormat="1" ht="22.5" customHeight="1" spans="1:168">
      <c r="A184" s="215" t="s">
        <v>589</v>
      </c>
      <c r="B184" s="216" t="s">
        <v>321</v>
      </c>
      <c r="C184" s="211">
        <v>1125</v>
      </c>
      <c r="D184" s="20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202"/>
      <c r="AV184" s="202"/>
      <c r="AW184" s="202"/>
      <c r="AX184" s="202"/>
      <c r="AY184" s="202"/>
      <c r="AZ184" s="202"/>
      <c r="BA184" s="202"/>
      <c r="BB184" s="202"/>
      <c r="BC184" s="202"/>
      <c r="BD184" s="202"/>
      <c r="BE184" s="202"/>
      <c r="BF184" s="202"/>
      <c r="BG184" s="202"/>
      <c r="BH184" s="202"/>
      <c r="BI184" s="202"/>
      <c r="BJ184" s="202"/>
      <c r="BK184" s="202"/>
      <c r="BL184" s="202"/>
      <c r="BM184" s="202"/>
      <c r="BN184" s="202"/>
      <c r="BO184" s="202"/>
      <c r="BP184" s="202"/>
      <c r="BQ184" s="202"/>
      <c r="BR184" s="202"/>
      <c r="BS184" s="202"/>
      <c r="BT184" s="202"/>
      <c r="BU184" s="202"/>
      <c r="BV184" s="202"/>
      <c r="BW184" s="202"/>
      <c r="BX184" s="202"/>
      <c r="BY184" s="202"/>
      <c r="BZ184" s="202"/>
      <c r="CA184" s="202"/>
      <c r="CB184" s="202"/>
      <c r="CC184" s="202"/>
      <c r="CD184" s="202"/>
      <c r="CE184" s="202"/>
      <c r="CF184" s="202"/>
      <c r="CG184" s="202"/>
      <c r="CH184" s="202"/>
      <c r="CI184" s="202"/>
      <c r="CJ184" s="202"/>
      <c r="CK184" s="202"/>
      <c r="CL184" s="202"/>
      <c r="CM184" s="202"/>
      <c r="CN184" s="202"/>
      <c r="CO184" s="202"/>
      <c r="CP184" s="202"/>
      <c r="CQ184" s="202"/>
      <c r="CR184" s="202"/>
      <c r="CS184" s="202"/>
      <c r="CT184" s="202"/>
      <c r="CU184" s="202"/>
      <c r="CV184" s="202"/>
      <c r="CW184" s="202"/>
      <c r="CX184" s="202"/>
      <c r="CY184" s="202"/>
      <c r="CZ184" s="202"/>
      <c r="DA184" s="202"/>
      <c r="DB184" s="202"/>
      <c r="DC184" s="202"/>
      <c r="DD184" s="202"/>
      <c r="DE184" s="202"/>
      <c r="DF184" s="202"/>
      <c r="DG184" s="202"/>
      <c r="DH184" s="202"/>
      <c r="DI184" s="202"/>
      <c r="DJ184" s="202"/>
      <c r="DK184" s="202"/>
      <c r="DL184" s="202"/>
      <c r="DM184" s="202"/>
      <c r="DN184" s="202"/>
      <c r="DO184" s="202"/>
      <c r="DP184" s="202"/>
      <c r="DQ184" s="202"/>
      <c r="DR184" s="202"/>
      <c r="DS184" s="202"/>
      <c r="DT184" s="202"/>
      <c r="DU184" s="202"/>
      <c r="DV184" s="202"/>
      <c r="DW184" s="202"/>
      <c r="DX184" s="202"/>
      <c r="DY184" s="202"/>
      <c r="DZ184" s="202"/>
      <c r="EA184" s="202"/>
      <c r="EB184" s="202"/>
      <c r="EC184" s="202"/>
      <c r="ED184" s="202"/>
      <c r="EE184" s="202"/>
      <c r="EF184" s="202"/>
      <c r="EG184" s="202"/>
      <c r="EH184" s="202"/>
      <c r="EI184" s="202"/>
      <c r="EJ184" s="202"/>
      <c r="EK184" s="202"/>
      <c r="EL184" s="202"/>
      <c r="EM184" s="202"/>
      <c r="EN184" s="202"/>
      <c r="EO184" s="202"/>
      <c r="EP184" s="202"/>
      <c r="EQ184" s="202"/>
      <c r="ER184" s="202"/>
      <c r="ES184" s="202"/>
      <c r="ET184" s="202"/>
      <c r="EU184" s="202"/>
      <c r="EV184" s="202"/>
      <c r="EW184" s="202"/>
      <c r="EX184" s="202"/>
      <c r="EY184" s="202"/>
      <c r="EZ184" s="202"/>
      <c r="FA184" s="202"/>
      <c r="FB184" s="202"/>
      <c r="FC184" s="202"/>
      <c r="FD184" s="202"/>
      <c r="FE184" s="202"/>
      <c r="FF184" s="202"/>
      <c r="FG184" s="202"/>
      <c r="FH184" s="202"/>
      <c r="FI184" s="202"/>
      <c r="FJ184" s="202"/>
      <c r="FK184" s="202"/>
      <c r="FL184" s="202"/>
    </row>
    <row r="185" s="187" customFormat="1" ht="22.5" customHeight="1" spans="1:168">
      <c r="A185" s="217" t="s">
        <v>590</v>
      </c>
      <c r="B185" s="218" t="s">
        <v>591</v>
      </c>
      <c r="C185" s="208">
        <v>1357</v>
      </c>
      <c r="D185" s="20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202"/>
      <c r="AV185" s="202"/>
      <c r="AW185" s="202"/>
      <c r="AX185" s="202"/>
      <c r="AY185" s="202"/>
      <c r="AZ185" s="202"/>
      <c r="BA185" s="202"/>
      <c r="BB185" s="202"/>
      <c r="BC185" s="202"/>
      <c r="BD185" s="202"/>
      <c r="BE185" s="202"/>
      <c r="BF185" s="202"/>
      <c r="BG185" s="202"/>
      <c r="BH185" s="202"/>
      <c r="BI185" s="202"/>
      <c r="BJ185" s="202"/>
      <c r="BK185" s="202"/>
      <c r="BL185" s="202"/>
      <c r="BM185" s="202"/>
      <c r="BN185" s="202"/>
      <c r="BO185" s="202"/>
      <c r="BP185" s="202"/>
      <c r="BQ185" s="202"/>
      <c r="BR185" s="202"/>
      <c r="BS185" s="202"/>
      <c r="BT185" s="202"/>
      <c r="BU185" s="202"/>
      <c r="BV185" s="202"/>
      <c r="BW185" s="202"/>
      <c r="BX185" s="202"/>
      <c r="BY185" s="202"/>
      <c r="BZ185" s="202"/>
      <c r="CA185" s="202"/>
      <c r="CB185" s="202"/>
      <c r="CC185" s="202"/>
      <c r="CD185" s="202"/>
      <c r="CE185" s="202"/>
      <c r="CF185" s="202"/>
      <c r="CG185" s="202"/>
      <c r="CH185" s="202"/>
      <c r="CI185" s="202"/>
      <c r="CJ185" s="202"/>
      <c r="CK185" s="202"/>
      <c r="CL185" s="202"/>
      <c r="CM185" s="202"/>
      <c r="CN185" s="202"/>
      <c r="CO185" s="202"/>
      <c r="CP185" s="202"/>
      <c r="CQ185" s="202"/>
      <c r="CR185" s="202"/>
      <c r="CS185" s="202"/>
      <c r="CT185" s="202"/>
      <c r="CU185" s="202"/>
      <c r="CV185" s="202"/>
      <c r="CW185" s="202"/>
      <c r="CX185" s="202"/>
      <c r="CY185" s="202"/>
      <c r="CZ185" s="202"/>
      <c r="DA185" s="202"/>
      <c r="DB185" s="202"/>
      <c r="DC185" s="202"/>
      <c r="DD185" s="202"/>
      <c r="DE185" s="202"/>
      <c r="DF185" s="202"/>
      <c r="DG185" s="202"/>
      <c r="DH185" s="202"/>
      <c r="DI185" s="202"/>
      <c r="DJ185" s="202"/>
      <c r="DK185" s="202"/>
      <c r="DL185" s="202"/>
      <c r="DM185" s="202"/>
      <c r="DN185" s="202"/>
      <c r="DO185" s="202"/>
      <c r="DP185" s="202"/>
      <c r="DQ185" s="202"/>
      <c r="DR185" s="202"/>
      <c r="DS185" s="202"/>
      <c r="DT185" s="202"/>
      <c r="DU185" s="202"/>
      <c r="DV185" s="202"/>
      <c r="DW185" s="202"/>
      <c r="DX185" s="202"/>
      <c r="DY185" s="202"/>
      <c r="DZ185" s="202"/>
      <c r="EA185" s="202"/>
      <c r="EB185" s="202"/>
      <c r="EC185" s="202"/>
      <c r="ED185" s="202"/>
      <c r="EE185" s="202"/>
      <c r="EF185" s="202"/>
      <c r="EG185" s="202"/>
      <c r="EH185" s="202"/>
      <c r="EI185" s="202"/>
      <c r="EJ185" s="202"/>
      <c r="EK185" s="202"/>
      <c r="EL185" s="202"/>
      <c r="EM185" s="202"/>
      <c r="EN185" s="202"/>
      <c r="EO185" s="202"/>
      <c r="EP185" s="202"/>
      <c r="EQ185" s="202"/>
      <c r="ER185" s="202"/>
      <c r="ES185" s="202"/>
      <c r="ET185" s="202"/>
      <c r="EU185" s="202"/>
      <c r="EV185" s="202"/>
      <c r="EW185" s="202"/>
      <c r="EX185" s="202"/>
      <c r="EY185" s="202"/>
      <c r="EZ185" s="202"/>
      <c r="FA185" s="202"/>
      <c r="FB185" s="202"/>
      <c r="FC185" s="202"/>
      <c r="FD185" s="202"/>
      <c r="FE185" s="202"/>
      <c r="FF185" s="202"/>
      <c r="FG185" s="202"/>
      <c r="FH185" s="202"/>
      <c r="FI185" s="202"/>
      <c r="FJ185" s="202"/>
      <c r="FK185" s="202"/>
      <c r="FL185" s="202"/>
    </row>
    <row r="186" s="187" customFormat="1" ht="22.5" customHeight="1" spans="1:168">
      <c r="A186" s="209" t="s">
        <v>592</v>
      </c>
      <c r="B186" s="210" t="s">
        <v>591</v>
      </c>
      <c r="C186" s="211">
        <v>1357</v>
      </c>
      <c r="D186" s="20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202"/>
      <c r="AV186" s="202"/>
      <c r="AW186" s="202"/>
      <c r="AX186" s="202"/>
      <c r="AY186" s="202"/>
      <c r="AZ186" s="202"/>
      <c r="BA186" s="202"/>
      <c r="BB186" s="202"/>
      <c r="BC186" s="202"/>
      <c r="BD186" s="202"/>
      <c r="BE186" s="202"/>
      <c r="BF186" s="202"/>
      <c r="BG186" s="202"/>
      <c r="BH186" s="202"/>
      <c r="BI186" s="202"/>
      <c r="BJ186" s="202"/>
      <c r="BK186" s="202"/>
      <c r="BL186" s="202"/>
      <c r="BM186" s="202"/>
      <c r="BN186" s="202"/>
      <c r="BO186" s="202"/>
      <c r="BP186" s="202"/>
      <c r="BQ186" s="202"/>
      <c r="BR186" s="202"/>
      <c r="BS186" s="202"/>
      <c r="BT186" s="202"/>
      <c r="BU186" s="202"/>
      <c r="BV186" s="202"/>
      <c r="BW186" s="202"/>
      <c r="BX186" s="202"/>
      <c r="BY186" s="202"/>
      <c r="BZ186" s="202"/>
      <c r="CA186" s="202"/>
      <c r="CB186" s="202"/>
      <c r="CC186" s="202"/>
      <c r="CD186" s="202"/>
      <c r="CE186" s="202"/>
      <c r="CF186" s="202"/>
      <c r="CG186" s="202"/>
      <c r="CH186" s="202"/>
      <c r="CI186" s="202"/>
      <c r="CJ186" s="202"/>
      <c r="CK186" s="202"/>
      <c r="CL186" s="202"/>
      <c r="CM186" s="202"/>
      <c r="CN186" s="202"/>
      <c r="CO186" s="202"/>
      <c r="CP186" s="202"/>
      <c r="CQ186" s="202"/>
      <c r="CR186" s="202"/>
      <c r="CS186" s="202"/>
      <c r="CT186" s="202"/>
      <c r="CU186" s="202"/>
      <c r="CV186" s="202"/>
      <c r="CW186" s="202"/>
      <c r="CX186" s="202"/>
      <c r="CY186" s="202"/>
      <c r="CZ186" s="202"/>
      <c r="DA186" s="202"/>
      <c r="DB186" s="202"/>
      <c r="DC186" s="202"/>
      <c r="DD186" s="202"/>
      <c r="DE186" s="202"/>
      <c r="DF186" s="202"/>
      <c r="DG186" s="202"/>
      <c r="DH186" s="202"/>
      <c r="DI186" s="202"/>
      <c r="DJ186" s="202"/>
      <c r="DK186" s="202"/>
      <c r="DL186" s="202"/>
      <c r="DM186" s="202"/>
      <c r="DN186" s="202"/>
      <c r="DO186" s="202"/>
      <c r="DP186" s="202"/>
      <c r="DQ186" s="202"/>
      <c r="DR186" s="202"/>
      <c r="DS186" s="202"/>
      <c r="DT186" s="202"/>
      <c r="DU186" s="202"/>
      <c r="DV186" s="202"/>
      <c r="DW186" s="202"/>
      <c r="DX186" s="202"/>
      <c r="DY186" s="202"/>
      <c r="DZ186" s="202"/>
      <c r="EA186" s="202"/>
      <c r="EB186" s="202"/>
      <c r="EC186" s="202"/>
      <c r="ED186" s="202"/>
      <c r="EE186" s="202"/>
      <c r="EF186" s="202"/>
      <c r="EG186" s="202"/>
      <c r="EH186" s="202"/>
      <c r="EI186" s="202"/>
      <c r="EJ186" s="202"/>
      <c r="EK186" s="202"/>
      <c r="EL186" s="202"/>
      <c r="EM186" s="202"/>
      <c r="EN186" s="202"/>
      <c r="EO186" s="202"/>
      <c r="EP186" s="202"/>
      <c r="EQ186" s="202"/>
      <c r="ER186" s="202"/>
      <c r="ES186" s="202"/>
      <c r="ET186" s="202"/>
      <c r="EU186" s="202"/>
      <c r="EV186" s="202"/>
      <c r="EW186" s="202"/>
      <c r="EX186" s="202"/>
      <c r="EY186" s="202"/>
      <c r="EZ186" s="202"/>
      <c r="FA186" s="202"/>
      <c r="FB186" s="202"/>
      <c r="FC186" s="202"/>
      <c r="FD186" s="202"/>
      <c r="FE186" s="202"/>
      <c r="FF186" s="202"/>
      <c r="FG186" s="202"/>
      <c r="FH186" s="202"/>
      <c r="FI186" s="202"/>
      <c r="FJ186" s="202"/>
      <c r="FK186" s="202"/>
      <c r="FL186" s="202"/>
    </row>
    <row r="187" s="187" customFormat="1" ht="22.5" customHeight="1" spans="1:168">
      <c r="A187" s="219" t="s">
        <v>593</v>
      </c>
      <c r="B187" s="220" t="s">
        <v>67</v>
      </c>
      <c r="C187" s="205">
        <v>56690</v>
      </c>
      <c r="D187" s="20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202"/>
      <c r="AV187" s="202"/>
      <c r="AW187" s="202"/>
      <c r="AX187" s="202"/>
      <c r="AY187" s="202"/>
      <c r="AZ187" s="202"/>
      <c r="BA187" s="202"/>
      <c r="BB187" s="202"/>
      <c r="BC187" s="202"/>
      <c r="BD187" s="202"/>
      <c r="BE187" s="202"/>
      <c r="BF187" s="202"/>
      <c r="BG187" s="202"/>
      <c r="BH187" s="202"/>
      <c r="BI187" s="202"/>
      <c r="BJ187" s="202"/>
      <c r="BK187" s="202"/>
      <c r="BL187" s="202"/>
      <c r="BM187" s="202"/>
      <c r="BN187" s="202"/>
      <c r="BO187" s="202"/>
      <c r="BP187" s="202"/>
      <c r="BQ187" s="202"/>
      <c r="BR187" s="202"/>
      <c r="BS187" s="202"/>
      <c r="BT187" s="202"/>
      <c r="BU187" s="202"/>
      <c r="BV187" s="202"/>
      <c r="BW187" s="202"/>
      <c r="BX187" s="202"/>
      <c r="BY187" s="202"/>
      <c r="BZ187" s="202"/>
      <c r="CA187" s="202"/>
      <c r="CB187" s="202"/>
      <c r="CC187" s="202"/>
      <c r="CD187" s="202"/>
      <c r="CE187" s="202"/>
      <c r="CF187" s="202"/>
      <c r="CG187" s="202"/>
      <c r="CH187" s="202"/>
      <c r="CI187" s="202"/>
      <c r="CJ187" s="202"/>
      <c r="CK187" s="202"/>
      <c r="CL187" s="202"/>
      <c r="CM187" s="202"/>
      <c r="CN187" s="202"/>
      <c r="CO187" s="202"/>
      <c r="CP187" s="202"/>
      <c r="CQ187" s="202"/>
      <c r="CR187" s="202"/>
      <c r="CS187" s="202"/>
      <c r="CT187" s="202"/>
      <c r="CU187" s="202"/>
      <c r="CV187" s="202"/>
      <c r="CW187" s="202"/>
      <c r="CX187" s="202"/>
      <c r="CY187" s="202"/>
      <c r="CZ187" s="202"/>
      <c r="DA187" s="202"/>
      <c r="DB187" s="202"/>
      <c r="DC187" s="202"/>
      <c r="DD187" s="202"/>
      <c r="DE187" s="202"/>
      <c r="DF187" s="202"/>
      <c r="DG187" s="202"/>
      <c r="DH187" s="202"/>
      <c r="DI187" s="202"/>
      <c r="DJ187" s="202"/>
      <c r="DK187" s="202"/>
      <c r="DL187" s="202"/>
      <c r="DM187" s="202"/>
      <c r="DN187" s="202"/>
      <c r="DO187" s="202"/>
      <c r="DP187" s="202"/>
      <c r="DQ187" s="202"/>
      <c r="DR187" s="202"/>
      <c r="DS187" s="202"/>
      <c r="DT187" s="202"/>
      <c r="DU187" s="202"/>
      <c r="DV187" s="202"/>
      <c r="DW187" s="202"/>
      <c r="DX187" s="202"/>
      <c r="DY187" s="202"/>
      <c r="DZ187" s="202"/>
      <c r="EA187" s="202"/>
      <c r="EB187" s="202"/>
      <c r="EC187" s="202"/>
      <c r="ED187" s="202"/>
      <c r="EE187" s="202"/>
      <c r="EF187" s="202"/>
      <c r="EG187" s="202"/>
      <c r="EH187" s="202"/>
      <c r="EI187" s="202"/>
      <c r="EJ187" s="202"/>
      <c r="EK187" s="202"/>
      <c r="EL187" s="202"/>
      <c r="EM187" s="202"/>
      <c r="EN187" s="202"/>
      <c r="EO187" s="202"/>
      <c r="EP187" s="202"/>
      <c r="EQ187" s="202"/>
      <c r="ER187" s="202"/>
      <c r="ES187" s="202"/>
      <c r="ET187" s="202"/>
      <c r="EU187" s="202"/>
      <c r="EV187" s="202"/>
      <c r="EW187" s="202"/>
      <c r="EX187" s="202"/>
      <c r="EY187" s="202"/>
      <c r="EZ187" s="202"/>
      <c r="FA187" s="202"/>
      <c r="FB187" s="202"/>
      <c r="FC187" s="202"/>
      <c r="FD187" s="202"/>
      <c r="FE187" s="202"/>
      <c r="FF187" s="202"/>
      <c r="FG187" s="202"/>
      <c r="FH187" s="202"/>
      <c r="FI187" s="202"/>
      <c r="FJ187" s="202"/>
      <c r="FK187" s="202"/>
      <c r="FL187" s="202"/>
    </row>
    <row r="188" s="187" customFormat="1" ht="22.5" customHeight="1" spans="1:168">
      <c r="A188" s="217" t="s">
        <v>594</v>
      </c>
      <c r="B188" s="218" t="s">
        <v>595</v>
      </c>
      <c r="C188" s="208">
        <v>941</v>
      </c>
      <c r="D188" s="20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202"/>
      <c r="AV188" s="202"/>
      <c r="AW188" s="202"/>
      <c r="AX188" s="202"/>
      <c r="AY188" s="202"/>
      <c r="AZ188" s="202"/>
      <c r="BA188" s="202"/>
      <c r="BB188" s="202"/>
      <c r="BC188" s="202"/>
      <c r="BD188" s="202"/>
      <c r="BE188" s="202"/>
      <c r="BF188" s="202"/>
      <c r="BG188" s="202"/>
      <c r="BH188" s="202"/>
      <c r="BI188" s="202"/>
      <c r="BJ188" s="202"/>
      <c r="BK188" s="202"/>
      <c r="BL188" s="202"/>
      <c r="BM188" s="202"/>
      <c r="BN188" s="202"/>
      <c r="BO188" s="202"/>
      <c r="BP188" s="202"/>
      <c r="BQ188" s="202"/>
      <c r="BR188" s="202"/>
      <c r="BS188" s="202"/>
      <c r="BT188" s="202"/>
      <c r="BU188" s="202"/>
      <c r="BV188" s="202"/>
      <c r="BW188" s="202"/>
      <c r="BX188" s="202"/>
      <c r="BY188" s="202"/>
      <c r="BZ188" s="202"/>
      <c r="CA188" s="202"/>
      <c r="CB188" s="202"/>
      <c r="CC188" s="202"/>
      <c r="CD188" s="202"/>
      <c r="CE188" s="202"/>
      <c r="CF188" s="202"/>
      <c r="CG188" s="202"/>
      <c r="CH188" s="202"/>
      <c r="CI188" s="202"/>
      <c r="CJ188" s="202"/>
      <c r="CK188" s="202"/>
      <c r="CL188" s="202"/>
      <c r="CM188" s="202"/>
      <c r="CN188" s="202"/>
      <c r="CO188" s="202"/>
      <c r="CP188" s="202"/>
      <c r="CQ188" s="202"/>
      <c r="CR188" s="202"/>
      <c r="CS188" s="202"/>
      <c r="CT188" s="202"/>
      <c r="CU188" s="202"/>
      <c r="CV188" s="202"/>
      <c r="CW188" s="202"/>
      <c r="CX188" s="202"/>
      <c r="CY188" s="202"/>
      <c r="CZ188" s="202"/>
      <c r="DA188" s="202"/>
      <c r="DB188" s="202"/>
      <c r="DC188" s="202"/>
      <c r="DD188" s="202"/>
      <c r="DE188" s="202"/>
      <c r="DF188" s="202"/>
      <c r="DG188" s="202"/>
      <c r="DH188" s="202"/>
      <c r="DI188" s="202"/>
      <c r="DJ188" s="202"/>
      <c r="DK188" s="202"/>
      <c r="DL188" s="202"/>
      <c r="DM188" s="202"/>
      <c r="DN188" s="202"/>
      <c r="DO188" s="202"/>
      <c r="DP188" s="202"/>
      <c r="DQ188" s="202"/>
      <c r="DR188" s="202"/>
      <c r="DS188" s="202"/>
      <c r="DT188" s="202"/>
      <c r="DU188" s="202"/>
      <c r="DV188" s="202"/>
      <c r="DW188" s="202"/>
      <c r="DX188" s="202"/>
      <c r="DY188" s="202"/>
      <c r="DZ188" s="202"/>
      <c r="EA188" s="202"/>
      <c r="EB188" s="202"/>
      <c r="EC188" s="202"/>
      <c r="ED188" s="202"/>
      <c r="EE188" s="202"/>
      <c r="EF188" s="202"/>
      <c r="EG188" s="202"/>
      <c r="EH188" s="202"/>
      <c r="EI188" s="202"/>
      <c r="EJ188" s="202"/>
      <c r="EK188" s="202"/>
      <c r="EL188" s="202"/>
      <c r="EM188" s="202"/>
      <c r="EN188" s="202"/>
      <c r="EO188" s="202"/>
      <c r="EP188" s="202"/>
      <c r="EQ188" s="202"/>
      <c r="ER188" s="202"/>
      <c r="ES188" s="202"/>
      <c r="ET188" s="202"/>
      <c r="EU188" s="202"/>
      <c r="EV188" s="202"/>
      <c r="EW188" s="202"/>
      <c r="EX188" s="202"/>
      <c r="EY188" s="202"/>
      <c r="EZ188" s="202"/>
      <c r="FA188" s="202"/>
      <c r="FB188" s="202"/>
      <c r="FC188" s="202"/>
      <c r="FD188" s="202"/>
      <c r="FE188" s="202"/>
      <c r="FF188" s="202"/>
      <c r="FG188" s="202"/>
      <c r="FH188" s="202"/>
      <c r="FI188" s="202"/>
      <c r="FJ188" s="202"/>
      <c r="FK188" s="202"/>
      <c r="FL188" s="202"/>
    </row>
    <row r="189" s="187" customFormat="1" ht="22.5" customHeight="1" spans="1:168">
      <c r="A189" s="209" t="s">
        <v>596</v>
      </c>
      <c r="B189" s="210" t="s">
        <v>282</v>
      </c>
      <c r="C189" s="211">
        <v>941</v>
      </c>
      <c r="D189" s="20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202"/>
      <c r="AV189" s="202"/>
      <c r="AW189" s="202"/>
      <c r="AX189" s="202"/>
      <c r="AY189" s="202"/>
      <c r="AZ189" s="202"/>
      <c r="BA189" s="202"/>
      <c r="BB189" s="202"/>
      <c r="BC189" s="202"/>
      <c r="BD189" s="202"/>
      <c r="BE189" s="202"/>
      <c r="BF189" s="202"/>
      <c r="BG189" s="202"/>
      <c r="BH189" s="202"/>
      <c r="BI189" s="202"/>
      <c r="BJ189" s="202"/>
      <c r="BK189" s="202"/>
      <c r="BL189" s="202"/>
      <c r="BM189" s="202"/>
      <c r="BN189" s="202"/>
      <c r="BO189" s="202"/>
      <c r="BP189" s="202"/>
      <c r="BQ189" s="202"/>
      <c r="BR189" s="202"/>
      <c r="BS189" s="202"/>
      <c r="BT189" s="202"/>
      <c r="BU189" s="202"/>
      <c r="BV189" s="202"/>
      <c r="BW189" s="202"/>
      <c r="BX189" s="202"/>
      <c r="BY189" s="202"/>
      <c r="BZ189" s="202"/>
      <c r="CA189" s="202"/>
      <c r="CB189" s="202"/>
      <c r="CC189" s="202"/>
      <c r="CD189" s="202"/>
      <c r="CE189" s="202"/>
      <c r="CF189" s="202"/>
      <c r="CG189" s="202"/>
      <c r="CH189" s="202"/>
      <c r="CI189" s="202"/>
      <c r="CJ189" s="202"/>
      <c r="CK189" s="202"/>
      <c r="CL189" s="202"/>
      <c r="CM189" s="202"/>
      <c r="CN189" s="202"/>
      <c r="CO189" s="202"/>
      <c r="CP189" s="202"/>
      <c r="CQ189" s="202"/>
      <c r="CR189" s="202"/>
      <c r="CS189" s="202"/>
      <c r="CT189" s="202"/>
      <c r="CU189" s="202"/>
      <c r="CV189" s="202"/>
      <c r="CW189" s="202"/>
      <c r="CX189" s="202"/>
      <c r="CY189" s="202"/>
      <c r="CZ189" s="202"/>
      <c r="DA189" s="202"/>
      <c r="DB189" s="202"/>
      <c r="DC189" s="202"/>
      <c r="DD189" s="202"/>
      <c r="DE189" s="202"/>
      <c r="DF189" s="202"/>
      <c r="DG189" s="202"/>
      <c r="DH189" s="202"/>
      <c r="DI189" s="202"/>
      <c r="DJ189" s="202"/>
      <c r="DK189" s="202"/>
      <c r="DL189" s="202"/>
      <c r="DM189" s="202"/>
      <c r="DN189" s="202"/>
      <c r="DO189" s="202"/>
      <c r="DP189" s="202"/>
      <c r="DQ189" s="202"/>
      <c r="DR189" s="202"/>
      <c r="DS189" s="202"/>
      <c r="DT189" s="202"/>
      <c r="DU189" s="202"/>
      <c r="DV189" s="202"/>
      <c r="DW189" s="202"/>
      <c r="DX189" s="202"/>
      <c r="DY189" s="202"/>
      <c r="DZ189" s="202"/>
      <c r="EA189" s="202"/>
      <c r="EB189" s="202"/>
      <c r="EC189" s="202"/>
      <c r="ED189" s="202"/>
      <c r="EE189" s="202"/>
      <c r="EF189" s="202"/>
      <c r="EG189" s="202"/>
      <c r="EH189" s="202"/>
      <c r="EI189" s="202"/>
      <c r="EJ189" s="202"/>
      <c r="EK189" s="202"/>
      <c r="EL189" s="202"/>
      <c r="EM189" s="202"/>
      <c r="EN189" s="202"/>
      <c r="EO189" s="202"/>
      <c r="EP189" s="202"/>
      <c r="EQ189" s="202"/>
      <c r="ER189" s="202"/>
      <c r="ES189" s="202"/>
      <c r="ET189" s="202"/>
      <c r="EU189" s="202"/>
      <c r="EV189" s="202"/>
      <c r="EW189" s="202"/>
      <c r="EX189" s="202"/>
      <c r="EY189" s="202"/>
      <c r="EZ189" s="202"/>
      <c r="FA189" s="202"/>
      <c r="FB189" s="202"/>
      <c r="FC189" s="202"/>
      <c r="FD189" s="202"/>
      <c r="FE189" s="202"/>
      <c r="FF189" s="202"/>
      <c r="FG189" s="202"/>
      <c r="FH189" s="202"/>
      <c r="FI189" s="202"/>
      <c r="FJ189" s="202"/>
      <c r="FK189" s="202"/>
      <c r="FL189" s="202"/>
    </row>
    <row r="190" s="187" customFormat="1" ht="22.5" customHeight="1" spans="1:168">
      <c r="A190" s="206" t="s">
        <v>597</v>
      </c>
      <c r="B190" s="207" t="s">
        <v>598</v>
      </c>
      <c r="C190" s="208">
        <v>1608</v>
      </c>
      <c r="D190" s="20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202"/>
      <c r="AV190" s="202"/>
      <c r="AW190" s="202"/>
      <c r="AX190" s="202"/>
      <c r="AY190" s="202"/>
      <c r="AZ190" s="202"/>
      <c r="BA190" s="202"/>
      <c r="BB190" s="202"/>
      <c r="BC190" s="202"/>
      <c r="BD190" s="202"/>
      <c r="BE190" s="202"/>
      <c r="BF190" s="202"/>
      <c r="BG190" s="202"/>
      <c r="BH190" s="202"/>
      <c r="BI190" s="202"/>
      <c r="BJ190" s="202"/>
      <c r="BK190" s="202"/>
      <c r="BL190" s="202"/>
      <c r="BM190" s="202"/>
      <c r="BN190" s="202"/>
      <c r="BO190" s="202"/>
      <c r="BP190" s="202"/>
      <c r="BQ190" s="202"/>
      <c r="BR190" s="202"/>
      <c r="BS190" s="202"/>
      <c r="BT190" s="202"/>
      <c r="BU190" s="202"/>
      <c r="BV190" s="202"/>
      <c r="BW190" s="202"/>
      <c r="BX190" s="202"/>
      <c r="BY190" s="202"/>
      <c r="BZ190" s="202"/>
      <c r="CA190" s="202"/>
      <c r="CB190" s="202"/>
      <c r="CC190" s="202"/>
      <c r="CD190" s="202"/>
      <c r="CE190" s="202"/>
      <c r="CF190" s="202"/>
      <c r="CG190" s="202"/>
      <c r="CH190" s="202"/>
      <c r="CI190" s="202"/>
      <c r="CJ190" s="202"/>
      <c r="CK190" s="202"/>
      <c r="CL190" s="202"/>
      <c r="CM190" s="202"/>
      <c r="CN190" s="202"/>
      <c r="CO190" s="202"/>
      <c r="CP190" s="202"/>
      <c r="CQ190" s="202"/>
      <c r="CR190" s="202"/>
      <c r="CS190" s="202"/>
      <c r="CT190" s="202"/>
      <c r="CU190" s="202"/>
      <c r="CV190" s="202"/>
      <c r="CW190" s="202"/>
      <c r="CX190" s="202"/>
      <c r="CY190" s="202"/>
      <c r="CZ190" s="202"/>
      <c r="DA190" s="202"/>
      <c r="DB190" s="202"/>
      <c r="DC190" s="202"/>
      <c r="DD190" s="202"/>
      <c r="DE190" s="202"/>
      <c r="DF190" s="202"/>
      <c r="DG190" s="202"/>
      <c r="DH190" s="202"/>
      <c r="DI190" s="202"/>
      <c r="DJ190" s="202"/>
      <c r="DK190" s="202"/>
      <c r="DL190" s="202"/>
      <c r="DM190" s="202"/>
      <c r="DN190" s="202"/>
      <c r="DO190" s="202"/>
      <c r="DP190" s="202"/>
      <c r="DQ190" s="202"/>
      <c r="DR190" s="202"/>
      <c r="DS190" s="202"/>
      <c r="DT190" s="202"/>
      <c r="DU190" s="202"/>
      <c r="DV190" s="202"/>
      <c r="DW190" s="202"/>
      <c r="DX190" s="202"/>
      <c r="DY190" s="202"/>
      <c r="DZ190" s="202"/>
      <c r="EA190" s="202"/>
      <c r="EB190" s="202"/>
      <c r="EC190" s="202"/>
      <c r="ED190" s="202"/>
      <c r="EE190" s="202"/>
      <c r="EF190" s="202"/>
      <c r="EG190" s="202"/>
      <c r="EH190" s="202"/>
      <c r="EI190" s="202"/>
      <c r="EJ190" s="202"/>
      <c r="EK190" s="202"/>
      <c r="EL190" s="202"/>
      <c r="EM190" s="202"/>
      <c r="EN190" s="202"/>
      <c r="EO190" s="202"/>
      <c r="EP190" s="202"/>
      <c r="EQ190" s="202"/>
      <c r="ER190" s="202"/>
      <c r="ES190" s="202"/>
      <c r="ET190" s="202"/>
      <c r="EU190" s="202"/>
      <c r="EV190" s="202"/>
      <c r="EW190" s="202"/>
      <c r="EX190" s="202"/>
      <c r="EY190" s="202"/>
      <c r="EZ190" s="202"/>
      <c r="FA190" s="202"/>
      <c r="FB190" s="202"/>
      <c r="FC190" s="202"/>
      <c r="FD190" s="202"/>
      <c r="FE190" s="202"/>
      <c r="FF190" s="202"/>
      <c r="FG190" s="202"/>
      <c r="FH190" s="202"/>
      <c r="FI190" s="202"/>
      <c r="FJ190" s="202"/>
      <c r="FK190" s="202"/>
      <c r="FL190" s="202"/>
    </row>
    <row r="191" s="187" customFormat="1" ht="22.5" customHeight="1" spans="1:168">
      <c r="A191" s="209" t="s">
        <v>599</v>
      </c>
      <c r="B191" s="210" t="s">
        <v>600</v>
      </c>
      <c r="C191" s="211">
        <v>1379</v>
      </c>
      <c r="D191" s="20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202"/>
      <c r="AV191" s="202"/>
      <c r="AW191" s="202"/>
      <c r="AX191" s="202"/>
      <c r="AY191" s="202"/>
      <c r="AZ191" s="202"/>
      <c r="BA191" s="202"/>
      <c r="BB191" s="202"/>
      <c r="BC191" s="202"/>
      <c r="BD191" s="202"/>
      <c r="BE191" s="202"/>
      <c r="BF191" s="202"/>
      <c r="BG191" s="202"/>
      <c r="BH191" s="202"/>
      <c r="BI191" s="202"/>
      <c r="BJ191" s="202"/>
      <c r="BK191" s="202"/>
      <c r="BL191" s="202"/>
      <c r="BM191" s="202"/>
      <c r="BN191" s="202"/>
      <c r="BO191" s="202"/>
      <c r="BP191" s="202"/>
      <c r="BQ191" s="202"/>
      <c r="BR191" s="202"/>
      <c r="BS191" s="202"/>
      <c r="BT191" s="202"/>
      <c r="BU191" s="202"/>
      <c r="BV191" s="202"/>
      <c r="BW191" s="202"/>
      <c r="BX191" s="202"/>
      <c r="BY191" s="202"/>
      <c r="BZ191" s="202"/>
      <c r="CA191" s="202"/>
      <c r="CB191" s="202"/>
      <c r="CC191" s="202"/>
      <c r="CD191" s="202"/>
      <c r="CE191" s="202"/>
      <c r="CF191" s="202"/>
      <c r="CG191" s="202"/>
      <c r="CH191" s="202"/>
      <c r="CI191" s="202"/>
      <c r="CJ191" s="202"/>
      <c r="CK191" s="202"/>
      <c r="CL191" s="202"/>
      <c r="CM191" s="202"/>
      <c r="CN191" s="202"/>
      <c r="CO191" s="202"/>
      <c r="CP191" s="202"/>
      <c r="CQ191" s="202"/>
      <c r="CR191" s="202"/>
      <c r="CS191" s="202"/>
      <c r="CT191" s="202"/>
      <c r="CU191" s="202"/>
      <c r="CV191" s="202"/>
      <c r="CW191" s="202"/>
      <c r="CX191" s="202"/>
      <c r="CY191" s="202"/>
      <c r="CZ191" s="202"/>
      <c r="DA191" s="202"/>
      <c r="DB191" s="202"/>
      <c r="DC191" s="202"/>
      <c r="DD191" s="202"/>
      <c r="DE191" s="202"/>
      <c r="DF191" s="202"/>
      <c r="DG191" s="202"/>
      <c r="DH191" s="202"/>
      <c r="DI191" s="202"/>
      <c r="DJ191" s="202"/>
      <c r="DK191" s="202"/>
      <c r="DL191" s="202"/>
      <c r="DM191" s="202"/>
      <c r="DN191" s="202"/>
      <c r="DO191" s="202"/>
      <c r="DP191" s="202"/>
      <c r="DQ191" s="202"/>
      <c r="DR191" s="202"/>
      <c r="DS191" s="202"/>
      <c r="DT191" s="202"/>
      <c r="DU191" s="202"/>
      <c r="DV191" s="202"/>
      <c r="DW191" s="202"/>
      <c r="DX191" s="202"/>
      <c r="DY191" s="202"/>
      <c r="DZ191" s="202"/>
      <c r="EA191" s="202"/>
      <c r="EB191" s="202"/>
      <c r="EC191" s="202"/>
      <c r="ED191" s="202"/>
      <c r="EE191" s="202"/>
      <c r="EF191" s="202"/>
      <c r="EG191" s="202"/>
      <c r="EH191" s="202"/>
      <c r="EI191" s="202"/>
      <c r="EJ191" s="202"/>
      <c r="EK191" s="202"/>
      <c r="EL191" s="202"/>
      <c r="EM191" s="202"/>
      <c r="EN191" s="202"/>
      <c r="EO191" s="202"/>
      <c r="EP191" s="202"/>
      <c r="EQ191" s="202"/>
      <c r="ER191" s="202"/>
      <c r="ES191" s="202"/>
      <c r="ET191" s="202"/>
      <c r="EU191" s="202"/>
      <c r="EV191" s="202"/>
      <c r="EW191" s="202"/>
      <c r="EX191" s="202"/>
      <c r="EY191" s="202"/>
      <c r="EZ191" s="202"/>
      <c r="FA191" s="202"/>
      <c r="FB191" s="202"/>
      <c r="FC191" s="202"/>
      <c r="FD191" s="202"/>
      <c r="FE191" s="202"/>
      <c r="FF191" s="202"/>
      <c r="FG191" s="202"/>
      <c r="FH191" s="202"/>
      <c r="FI191" s="202"/>
      <c r="FJ191" s="202"/>
      <c r="FK191" s="202"/>
      <c r="FL191" s="202"/>
    </row>
    <row r="192" s="187" customFormat="1" ht="22.5" customHeight="1" spans="1:168">
      <c r="A192" s="209" t="s">
        <v>601</v>
      </c>
      <c r="B192" s="210" t="s">
        <v>602</v>
      </c>
      <c r="C192" s="211">
        <v>229</v>
      </c>
      <c r="D192" s="20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202"/>
      <c r="AV192" s="202"/>
      <c r="AW192" s="202"/>
      <c r="AX192" s="202"/>
      <c r="AY192" s="202"/>
      <c r="AZ192" s="202"/>
      <c r="BA192" s="202"/>
      <c r="BB192" s="202"/>
      <c r="BC192" s="202"/>
      <c r="BD192" s="202"/>
      <c r="BE192" s="202"/>
      <c r="BF192" s="202"/>
      <c r="BG192" s="202"/>
      <c r="BH192" s="202"/>
      <c r="BI192" s="202"/>
      <c r="BJ192" s="202"/>
      <c r="BK192" s="202"/>
      <c r="BL192" s="202"/>
      <c r="BM192" s="202"/>
      <c r="BN192" s="202"/>
      <c r="BO192" s="202"/>
      <c r="BP192" s="202"/>
      <c r="BQ192" s="202"/>
      <c r="BR192" s="202"/>
      <c r="BS192" s="202"/>
      <c r="BT192" s="202"/>
      <c r="BU192" s="202"/>
      <c r="BV192" s="202"/>
      <c r="BW192" s="202"/>
      <c r="BX192" s="202"/>
      <c r="BY192" s="202"/>
      <c r="BZ192" s="202"/>
      <c r="CA192" s="202"/>
      <c r="CB192" s="202"/>
      <c r="CC192" s="202"/>
      <c r="CD192" s="202"/>
      <c r="CE192" s="202"/>
      <c r="CF192" s="202"/>
      <c r="CG192" s="202"/>
      <c r="CH192" s="202"/>
      <c r="CI192" s="202"/>
      <c r="CJ192" s="202"/>
      <c r="CK192" s="202"/>
      <c r="CL192" s="202"/>
      <c r="CM192" s="202"/>
      <c r="CN192" s="202"/>
      <c r="CO192" s="202"/>
      <c r="CP192" s="202"/>
      <c r="CQ192" s="202"/>
      <c r="CR192" s="202"/>
      <c r="CS192" s="202"/>
      <c r="CT192" s="202"/>
      <c r="CU192" s="202"/>
      <c r="CV192" s="202"/>
      <c r="CW192" s="202"/>
      <c r="CX192" s="202"/>
      <c r="CY192" s="202"/>
      <c r="CZ192" s="202"/>
      <c r="DA192" s="202"/>
      <c r="DB192" s="202"/>
      <c r="DC192" s="202"/>
      <c r="DD192" s="202"/>
      <c r="DE192" s="202"/>
      <c r="DF192" s="202"/>
      <c r="DG192" s="202"/>
      <c r="DH192" s="202"/>
      <c r="DI192" s="202"/>
      <c r="DJ192" s="202"/>
      <c r="DK192" s="202"/>
      <c r="DL192" s="202"/>
      <c r="DM192" s="202"/>
      <c r="DN192" s="202"/>
      <c r="DO192" s="202"/>
      <c r="DP192" s="202"/>
      <c r="DQ192" s="202"/>
      <c r="DR192" s="202"/>
      <c r="DS192" s="202"/>
      <c r="DT192" s="202"/>
      <c r="DU192" s="202"/>
      <c r="DV192" s="202"/>
      <c r="DW192" s="202"/>
      <c r="DX192" s="202"/>
      <c r="DY192" s="202"/>
      <c r="DZ192" s="202"/>
      <c r="EA192" s="202"/>
      <c r="EB192" s="202"/>
      <c r="EC192" s="202"/>
      <c r="ED192" s="202"/>
      <c r="EE192" s="202"/>
      <c r="EF192" s="202"/>
      <c r="EG192" s="202"/>
      <c r="EH192" s="202"/>
      <c r="EI192" s="202"/>
      <c r="EJ192" s="202"/>
      <c r="EK192" s="202"/>
      <c r="EL192" s="202"/>
      <c r="EM192" s="202"/>
      <c r="EN192" s="202"/>
      <c r="EO192" s="202"/>
      <c r="EP192" s="202"/>
      <c r="EQ192" s="202"/>
      <c r="ER192" s="202"/>
      <c r="ES192" s="202"/>
      <c r="ET192" s="202"/>
      <c r="EU192" s="202"/>
      <c r="EV192" s="202"/>
      <c r="EW192" s="202"/>
      <c r="EX192" s="202"/>
      <c r="EY192" s="202"/>
      <c r="EZ192" s="202"/>
      <c r="FA192" s="202"/>
      <c r="FB192" s="202"/>
      <c r="FC192" s="202"/>
      <c r="FD192" s="202"/>
      <c r="FE192" s="202"/>
      <c r="FF192" s="202"/>
      <c r="FG192" s="202"/>
      <c r="FH192" s="202"/>
      <c r="FI192" s="202"/>
      <c r="FJ192" s="202"/>
      <c r="FK192" s="202"/>
      <c r="FL192" s="202"/>
    </row>
    <row r="193" s="187" customFormat="1" ht="22.5" customHeight="1" spans="1:168">
      <c r="A193" s="217" t="s">
        <v>603</v>
      </c>
      <c r="B193" s="218" t="s">
        <v>604</v>
      </c>
      <c r="C193" s="208">
        <v>6014</v>
      </c>
      <c r="D193" s="20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202"/>
      <c r="AV193" s="202"/>
      <c r="AW193" s="202"/>
      <c r="AX193" s="202"/>
      <c r="AY193" s="202"/>
      <c r="AZ193" s="202"/>
      <c r="BA193" s="202"/>
      <c r="BB193" s="202"/>
      <c r="BC193" s="202"/>
      <c r="BD193" s="202"/>
      <c r="BE193" s="202"/>
      <c r="BF193" s="202"/>
      <c r="BG193" s="202"/>
      <c r="BH193" s="202"/>
      <c r="BI193" s="202"/>
      <c r="BJ193" s="202"/>
      <c r="BK193" s="202"/>
      <c r="BL193" s="202"/>
      <c r="BM193" s="202"/>
      <c r="BN193" s="202"/>
      <c r="BO193" s="202"/>
      <c r="BP193" s="202"/>
      <c r="BQ193" s="202"/>
      <c r="BR193" s="202"/>
      <c r="BS193" s="202"/>
      <c r="BT193" s="202"/>
      <c r="BU193" s="202"/>
      <c r="BV193" s="202"/>
      <c r="BW193" s="202"/>
      <c r="BX193" s="202"/>
      <c r="BY193" s="202"/>
      <c r="BZ193" s="202"/>
      <c r="CA193" s="202"/>
      <c r="CB193" s="202"/>
      <c r="CC193" s="202"/>
      <c r="CD193" s="202"/>
      <c r="CE193" s="202"/>
      <c r="CF193" s="202"/>
      <c r="CG193" s="202"/>
      <c r="CH193" s="202"/>
      <c r="CI193" s="202"/>
      <c r="CJ193" s="202"/>
      <c r="CK193" s="202"/>
      <c r="CL193" s="202"/>
      <c r="CM193" s="202"/>
      <c r="CN193" s="202"/>
      <c r="CO193" s="202"/>
      <c r="CP193" s="202"/>
      <c r="CQ193" s="202"/>
      <c r="CR193" s="202"/>
      <c r="CS193" s="202"/>
      <c r="CT193" s="202"/>
      <c r="CU193" s="202"/>
      <c r="CV193" s="202"/>
      <c r="CW193" s="202"/>
      <c r="CX193" s="202"/>
      <c r="CY193" s="202"/>
      <c r="CZ193" s="202"/>
      <c r="DA193" s="202"/>
      <c r="DB193" s="202"/>
      <c r="DC193" s="202"/>
      <c r="DD193" s="202"/>
      <c r="DE193" s="202"/>
      <c r="DF193" s="202"/>
      <c r="DG193" s="202"/>
      <c r="DH193" s="202"/>
      <c r="DI193" s="202"/>
      <c r="DJ193" s="202"/>
      <c r="DK193" s="202"/>
      <c r="DL193" s="202"/>
      <c r="DM193" s="202"/>
      <c r="DN193" s="202"/>
      <c r="DO193" s="202"/>
      <c r="DP193" s="202"/>
      <c r="DQ193" s="202"/>
      <c r="DR193" s="202"/>
      <c r="DS193" s="202"/>
      <c r="DT193" s="202"/>
      <c r="DU193" s="202"/>
      <c r="DV193" s="202"/>
      <c r="DW193" s="202"/>
      <c r="DX193" s="202"/>
      <c r="DY193" s="202"/>
      <c r="DZ193" s="202"/>
      <c r="EA193" s="202"/>
      <c r="EB193" s="202"/>
      <c r="EC193" s="202"/>
      <c r="ED193" s="202"/>
      <c r="EE193" s="202"/>
      <c r="EF193" s="202"/>
      <c r="EG193" s="202"/>
      <c r="EH193" s="202"/>
      <c r="EI193" s="202"/>
      <c r="EJ193" s="202"/>
      <c r="EK193" s="202"/>
      <c r="EL193" s="202"/>
      <c r="EM193" s="202"/>
      <c r="EN193" s="202"/>
      <c r="EO193" s="202"/>
      <c r="EP193" s="202"/>
      <c r="EQ193" s="202"/>
      <c r="ER193" s="202"/>
      <c r="ES193" s="202"/>
      <c r="ET193" s="202"/>
      <c r="EU193" s="202"/>
      <c r="EV193" s="202"/>
      <c r="EW193" s="202"/>
      <c r="EX193" s="202"/>
      <c r="EY193" s="202"/>
      <c r="EZ193" s="202"/>
      <c r="FA193" s="202"/>
      <c r="FB193" s="202"/>
      <c r="FC193" s="202"/>
      <c r="FD193" s="202"/>
      <c r="FE193" s="202"/>
      <c r="FF193" s="202"/>
      <c r="FG193" s="202"/>
      <c r="FH193" s="202"/>
      <c r="FI193" s="202"/>
      <c r="FJ193" s="202"/>
      <c r="FK193" s="202"/>
      <c r="FL193" s="202"/>
    </row>
    <row r="194" s="187" customFormat="1" ht="22.5" customHeight="1" spans="1:168">
      <c r="A194" s="209" t="s">
        <v>605</v>
      </c>
      <c r="B194" s="210" t="s">
        <v>606</v>
      </c>
      <c r="C194" s="211">
        <v>5924</v>
      </c>
      <c r="D194" s="20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202"/>
      <c r="AV194" s="202"/>
      <c r="AW194" s="202"/>
      <c r="AX194" s="202"/>
      <c r="AY194" s="202"/>
      <c r="AZ194" s="202"/>
      <c r="BA194" s="202"/>
      <c r="BB194" s="202"/>
      <c r="BC194" s="202"/>
      <c r="BD194" s="202"/>
      <c r="BE194" s="202"/>
      <c r="BF194" s="202"/>
      <c r="BG194" s="202"/>
      <c r="BH194" s="202"/>
      <c r="BI194" s="202"/>
      <c r="BJ194" s="202"/>
      <c r="BK194" s="202"/>
      <c r="BL194" s="202"/>
      <c r="BM194" s="202"/>
      <c r="BN194" s="202"/>
      <c r="BO194" s="202"/>
      <c r="BP194" s="202"/>
      <c r="BQ194" s="202"/>
      <c r="BR194" s="202"/>
      <c r="BS194" s="202"/>
      <c r="BT194" s="202"/>
      <c r="BU194" s="202"/>
      <c r="BV194" s="202"/>
      <c r="BW194" s="202"/>
      <c r="BX194" s="202"/>
      <c r="BY194" s="202"/>
      <c r="BZ194" s="202"/>
      <c r="CA194" s="202"/>
      <c r="CB194" s="202"/>
      <c r="CC194" s="202"/>
      <c r="CD194" s="202"/>
      <c r="CE194" s="202"/>
      <c r="CF194" s="202"/>
      <c r="CG194" s="202"/>
      <c r="CH194" s="202"/>
      <c r="CI194" s="202"/>
      <c r="CJ194" s="202"/>
      <c r="CK194" s="202"/>
      <c r="CL194" s="202"/>
      <c r="CM194" s="202"/>
      <c r="CN194" s="202"/>
      <c r="CO194" s="202"/>
      <c r="CP194" s="202"/>
      <c r="CQ194" s="202"/>
      <c r="CR194" s="202"/>
      <c r="CS194" s="202"/>
      <c r="CT194" s="202"/>
      <c r="CU194" s="202"/>
      <c r="CV194" s="202"/>
      <c r="CW194" s="202"/>
      <c r="CX194" s="202"/>
      <c r="CY194" s="202"/>
      <c r="CZ194" s="202"/>
      <c r="DA194" s="202"/>
      <c r="DB194" s="202"/>
      <c r="DC194" s="202"/>
      <c r="DD194" s="202"/>
      <c r="DE194" s="202"/>
      <c r="DF194" s="202"/>
      <c r="DG194" s="202"/>
      <c r="DH194" s="202"/>
      <c r="DI194" s="202"/>
      <c r="DJ194" s="202"/>
      <c r="DK194" s="202"/>
      <c r="DL194" s="202"/>
      <c r="DM194" s="202"/>
      <c r="DN194" s="202"/>
      <c r="DO194" s="202"/>
      <c r="DP194" s="202"/>
      <c r="DQ194" s="202"/>
      <c r="DR194" s="202"/>
      <c r="DS194" s="202"/>
      <c r="DT194" s="202"/>
      <c r="DU194" s="202"/>
      <c r="DV194" s="202"/>
      <c r="DW194" s="202"/>
      <c r="DX194" s="202"/>
      <c r="DY194" s="202"/>
      <c r="DZ194" s="202"/>
      <c r="EA194" s="202"/>
      <c r="EB194" s="202"/>
      <c r="EC194" s="202"/>
      <c r="ED194" s="202"/>
      <c r="EE194" s="202"/>
      <c r="EF194" s="202"/>
      <c r="EG194" s="202"/>
      <c r="EH194" s="202"/>
      <c r="EI194" s="202"/>
      <c r="EJ194" s="202"/>
      <c r="EK194" s="202"/>
      <c r="EL194" s="202"/>
      <c r="EM194" s="202"/>
      <c r="EN194" s="202"/>
      <c r="EO194" s="202"/>
      <c r="EP194" s="202"/>
      <c r="EQ194" s="202"/>
      <c r="ER194" s="202"/>
      <c r="ES194" s="202"/>
      <c r="ET194" s="202"/>
      <c r="EU194" s="202"/>
      <c r="EV194" s="202"/>
      <c r="EW194" s="202"/>
      <c r="EX194" s="202"/>
      <c r="EY194" s="202"/>
      <c r="EZ194" s="202"/>
      <c r="FA194" s="202"/>
      <c r="FB194" s="202"/>
      <c r="FC194" s="202"/>
      <c r="FD194" s="202"/>
      <c r="FE194" s="202"/>
      <c r="FF194" s="202"/>
      <c r="FG194" s="202"/>
      <c r="FH194" s="202"/>
      <c r="FI194" s="202"/>
      <c r="FJ194" s="202"/>
      <c r="FK194" s="202"/>
      <c r="FL194" s="202"/>
    </row>
    <row r="195" s="187" customFormat="1" ht="22.5" customHeight="1" spans="1:168">
      <c r="A195" s="209" t="s">
        <v>607</v>
      </c>
      <c r="B195" s="210" t="s">
        <v>608</v>
      </c>
      <c r="C195" s="211">
        <v>90</v>
      </c>
      <c r="D195" s="20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202"/>
      <c r="AV195" s="202"/>
      <c r="AW195" s="202"/>
      <c r="AX195" s="202"/>
      <c r="AY195" s="202"/>
      <c r="AZ195" s="202"/>
      <c r="BA195" s="202"/>
      <c r="BB195" s="202"/>
      <c r="BC195" s="202"/>
      <c r="BD195" s="202"/>
      <c r="BE195" s="202"/>
      <c r="BF195" s="202"/>
      <c r="BG195" s="202"/>
      <c r="BH195" s="202"/>
      <c r="BI195" s="202"/>
      <c r="BJ195" s="202"/>
      <c r="BK195" s="202"/>
      <c r="BL195" s="202"/>
      <c r="BM195" s="202"/>
      <c r="BN195" s="202"/>
      <c r="BO195" s="202"/>
      <c r="BP195" s="202"/>
      <c r="BQ195" s="202"/>
      <c r="BR195" s="202"/>
      <c r="BS195" s="202"/>
      <c r="BT195" s="202"/>
      <c r="BU195" s="202"/>
      <c r="BV195" s="202"/>
      <c r="BW195" s="202"/>
      <c r="BX195" s="202"/>
      <c r="BY195" s="202"/>
      <c r="BZ195" s="202"/>
      <c r="CA195" s="202"/>
      <c r="CB195" s="202"/>
      <c r="CC195" s="202"/>
      <c r="CD195" s="202"/>
      <c r="CE195" s="202"/>
      <c r="CF195" s="202"/>
      <c r="CG195" s="202"/>
      <c r="CH195" s="202"/>
      <c r="CI195" s="202"/>
      <c r="CJ195" s="202"/>
      <c r="CK195" s="202"/>
      <c r="CL195" s="202"/>
      <c r="CM195" s="202"/>
      <c r="CN195" s="202"/>
      <c r="CO195" s="202"/>
      <c r="CP195" s="202"/>
      <c r="CQ195" s="202"/>
      <c r="CR195" s="202"/>
      <c r="CS195" s="202"/>
      <c r="CT195" s="202"/>
      <c r="CU195" s="202"/>
      <c r="CV195" s="202"/>
      <c r="CW195" s="202"/>
      <c r="CX195" s="202"/>
      <c r="CY195" s="202"/>
      <c r="CZ195" s="202"/>
      <c r="DA195" s="202"/>
      <c r="DB195" s="202"/>
      <c r="DC195" s="202"/>
      <c r="DD195" s="202"/>
      <c r="DE195" s="202"/>
      <c r="DF195" s="202"/>
      <c r="DG195" s="202"/>
      <c r="DH195" s="202"/>
      <c r="DI195" s="202"/>
      <c r="DJ195" s="202"/>
      <c r="DK195" s="202"/>
      <c r="DL195" s="202"/>
      <c r="DM195" s="202"/>
      <c r="DN195" s="202"/>
      <c r="DO195" s="202"/>
      <c r="DP195" s="202"/>
      <c r="DQ195" s="202"/>
      <c r="DR195" s="202"/>
      <c r="DS195" s="202"/>
      <c r="DT195" s="202"/>
      <c r="DU195" s="202"/>
      <c r="DV195" s="202"/>
      <c r="DW195" s="202"/>
      <c r="DX195" s="202"/>
      <c r="DY195" s="202"/>
      <c r="DZ195" s="202"/>
      <c r="EA195" s="202"/>
      <c r="EB195" s="202"/>
      <c r="EC195" s="202"/>
      <c r="ED195" s="202"/>
      <c r="EE195" s="202"/>
      <c r="EF195" s="202"/>
      <c r="EG195" s="202"/>
      <c r="EH195" s="202"/>
      <c r="EI195" s="202"/>
      <c r="EJ195" s="202"/>
      <c r="EK195" s="202"/>
      <c r="EL195" s="202"/>
      <c r="EM195" s="202"/>
      <c r="EN195" s="202"/>
      <c r="EO195" s="202"/>
      <c r="EP195" s="202"/>
      <c r="EQ195" s="202"/>
      <c r="ER195" s="202"/>
      <c r="ES195" s="202"/>
      <c r="ET195" s="202"/>
      <c r="EU195" s="202"/>
      <c r="EV195" s="202"/>
      <c r="EW195" s="202"/>
      <c r="EX195" s="202"/>
      <c r="EY195" s="202"/>
      <c r="EZ195" s="202"/>
      <c r="FA195" s="202"/>
      <c r="FB195" s="202"/>
      <c r="FC195" s="202"/>
      <c r="FD195" s="202"/>
      <c r="FE195" s="202"/>
      <c r="FF195" s="202"/>
      <c r="FG195" s="202"/>
      <c r="FH195" s="202"/>
      <c r="FI195" s="202"/>
      <c r="FJ195" s="202"/>
      <c r="FK195" s="202"/>
      <c r="FL195" s="202"/>
    </row>
    <row r="196" s="188" customFormat="1" ht="22.5" customHeight="1" spans="1:168">
      <c r="A196" s="225" t="s">
        <v>609</v>
      </c>
      <c r="B196" s="226" t="s">
        <v>610</v>
      </c>
      <c r="C196" s="208">
        <v>8995</v>
      </c>
      <c r="D196" s="214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  <c r="S196" s="214"/>
      <c r="T196" s="214"/>
      <c r="U196" s="214"/>
      <c r="V196" s="214"/>
      <c r="W196" s="214"/>
      <c r="X196" s="214"/>
      <c r="Y196" s="214"/>
      <c r="Z196" s="214"/>
      <c r="AA196" s="214"/>
      <c r="AB196" s="214"/>
      <c r="AC196" s="214"/>
      <c r="AD196" s="214"/>
      <c r="AE196" s="214"/>
      <c r="AF196" s="214"/>
      <c r="AG196" s="214"/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  <c r="BI196" s="214"/>
      <c r="BJ196" s="214"/>
      <c r="BK196" s="214"/>
      <c r="BL196" s="214"/>
      <c r="BM196" s="214"/>
      <c r="BN196" s="214"/>
      <c r="BO196" s="214"/>
      <c r="BP196" s="214"/>
      <c r="BQ196" s="214"/>
      <c r="BR196" s="214"/>
      <c r="BS196" s="214"/>
      <c r="BT196" s="214"/>
      <c r="BU196" s="214"/>
      <c r="BV196" s="214"/>
      <c r="BW196" s="214"/>
      <c r="BX196" s="214"/>
      <c r="BY196" s="214"/>
      <c r="BZ196" s="214"/>
      <c r="CA196" s="214"/>
      <c r="CB196" s="214"/>
      <c r="CC196" s="214"/>
      <c r="CD196" s="214"/>
      <c r="CE196" s="214"/>
      <c r="CF196" s="214"/>
      <c r="CG196" s="214"/>
      <c r="CH196" s="214"/>
      <c r="CI196" s="214"/>
      <c r="CJ196" s="214"/>
      <c r="CK196" s="214"/>
      <c r="CL196" s="214"/>
      <c r="CM196" s="214"/>
      <c r="CN196" s="214"/>
      <c r="CO196" s="214"/>
      <c r="CP196" s="214"/>
      <c r="CQ196" s="214"/>
      <c r="CR196" s="214"/>
      <c r="CS196" s="214"/>
      <c r="CT196" s="214"/>
      <c r="CU196" s="214"/>
      <c r="CV196" s="214"/>
      <c r="CW196" s="214"/>
      <c r="CX196" s="214"/>
      <c r="CY196" s="214"/>
      <c r="CZ196" s="214"/>
      <c r="DA196" s="214"/>
      <c r="DB196" s="214"/>
      <c r="DC196" s="214"/>
      <c r="DD196" s="214"/>
      <c r="DE196" s="214"/>
      <c r="DF196" s="214"/>
      <c r="DG196" s="214"/>
      <c r="DH196" s="214"/>
      <c r="DI196" s="214"/>
      <c r="DJ196" s="214"/>
      <c r="DK196" s="214"/>
      <c r="DL196" s="214"/>
      <c r="DM196" s="214"/>
      <c r="DN196" s="214"/>
      <c r="DO196" s="214"/>
      <c r="DP196" s="214"/>
      <c r="DQ196" s="214"/>
      <c r="DR196" s="214"/>
      <c r="DS196" s="214"/>
      <c r="DT196" s="214"/>
      <c r="DU196" s="214"/>
      <c r="DV196" s="214"/>
      <c r="DW196" s="214"/>
      <c r="DX196" s="214"/>
      <c r="DY196" s="214"/>
      <c r="DZ196" s="214"/>
      <c r="EA196" s="214"/>
      <c r="EB196" s="214"/>
      <c r="EC196" s="214"/>
      <c r="ED196" s="214"/>
      <c r="EE196" s="214"/>
      <c r="EF196" s="214"/>
      <c r="EG196" s="214"/>
      <c r="EH196" s="214"/>
      <c r="EI196" s="214"/>
      <c r="EJ196" s="214"/>
      <c r="EK196" s="214"/>
      <c r="EL196" s="214"/>
      <c r="EM196" s="214"/>
      <c r="EN196" s="214"/>
      <c r="EO196" s="214"/>
      <c r="EP196" s="214"/>
      <c r="EQ196" s="214"/>
      <c r="ER196" s="214"/>
      <c r="ES196" s="214"/>
      <c r="ET196" s="214"/>
      <c r="EU196" s="214"/>
      <c r="EV196" s="214"/>
      <c r="EW196" s="214"/>
      <c r="EX196" s="214"/>
      <c r="EY196" s="214"/>
      <c r="EZ196" s="214"/>
      <c r="FA196" s="214"/>
      <c r="FB196" s="214"/>
      <c r="FC196" s="214"/>
      <c r="FD196" s="214"/>
      <c r="FE196" s="214"/>
      <c r="FF196" s="214"/>
      <c r="FG196" s="214"/>
      <c r="FH196" s="214"/>
      <c r="FI196" s="214"/>
      <c r="FJ196" s="214"/>
      <c r="FK196" s="214"/>
      <c r="FL196" s="214"/>
    </row>
    <row r="197" s="188" customFormat="1" ht="22.5" customHeight="1" spans="1:168">
      <c r="A197" s="223" t="s">
        <v>611</v>
      </c>
      <c r="B197" s="224" t="s">
        <v>612</v>
      </c>
      <c r="C197" s="211">
        <v>1188</v>
      </c>
      <c r="D197" s="214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  <c r="S197" s="214"/>
      <c r="T197" s="214"/>
      <c r="U197" s="214"/>
      <c r="V197" s="214"/>
      <c r="W197" s="214"/>
      <c r="X197" s="214"/>
      <c r="Y197" s="214"/>
      <c r="Z197" s="214"/>
      <c r="AA197" s="214"/>
      <c r="AB197" s="214"/>
      <c r="AC197" s="214"/>
      <c r="AD197" s="214"/>
      <c r="AE197" s="214"/>
      <c r="AF197" s="214"/>
      <c r="AG197" s="214"/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  <c r="BI197" s="214"/>
      <c r="BJ197" s="214"/>
      <c r="BK197" s="214"/>
      <c r="BL197" s="214"/>
      <c r="BM197" s="214"/>
      <c r="BN197" s="214"/>
      <c r="BO197" s="214"/>
      <c r="BP197" s="214"/>
      <c r="BQ197" s="214"/>
      <c r="BR197" s="214"/>
      <c r="BS197" s="214"/>
      <c r="BT197" s="214"/>
      <c r="BU197" s="214"/>
      <c r="BV197" s="214"/>
      <c r="BW197" s="214"/>
      <c r="BX197" s="214"/>
      <c r="BY197" s="214"/>
      <c r="BZ197" s="214"/>
      <c r="CA197" s="214"/>
      <c r="CB197" s="214"/>
      <c r="CC197" s="214"/>
      <c r="CD197" s="214"/>
      <c r="CE197" s="214"/>
      <c r="CF197" s="214"/>
      <c r="CG197" s="214"/>
      <c r="CH197" s="214"/>
      <c r="CI197" s="214"/>
      <c r="CJ197" s="214"/>
      <c r="CK197" s="214"/>
      <c r="CL197" s="214"/>
      <c r="CM197" s="214"/>
      <c r="CN197" s="214"/>
      <c r="CO197" s="214"/>
      <c r="CP197" s="214"/>
      <c r="CQ197" s="214"/>
      <c r="CR197" s="214"/>
      <c r="CS197" s="214"/>
      <c r="CT197" s="214"/>
      <c r="CU197" s="214"/>
      <c r="CV197" s="214"/>
      <c r="CW197" s="214"/>
      <c r="CX197" s="214"/>
      <c r="CY197" s="214"/>
      <c r="CZ197" s="214"/>
      <c r="DA197" s="214"/>
      <c r="DB197" s="214"/>
      <c r="DC197" s="214"/>
      <c r="DD197" s="214"/>
      <c r="DE197" s="214"/>
      <c r="DF197" s="214"/>
      <c r="DG197" s="214"/>
      <c r="DH197" s="214"/>
      <c r="DI197" s="214"/>
      <c r="DJ197" s="214"/>
      <c r="DK197" s="214"/>
      <c r="DL197" s="214"/>
      <c r="DM197" s="214"/>
      <c r="DN197" s="214"/>
      <c r="DO197" s="214"/>
      <c r="DP197" s="214"/>
      <c r="DQ197" s="214"/>
      <c r="DR197" s="214"/>
      <c r="DS197" s="214"/>
      <c r="DT197" s="214"/>
      <c r="DU197" s="214"/>
      <c r="DV197" s="214"/>
      <c r="DW197" s="214"/>
      <c r="DX197" s="214"/>
      <c r="DY197" s="214"/>
      <c r="DZ197" s="214"/>
      <c r="EA197" s="214"/>
      <c r="EB197" s="214"/>
      <c r="EC197" s="214"/>
      <c r="ED197" s="214"/>
      <c r="EE197" s="214"/>
      <c r="EF197" s="214"/>
      <c r="EG197" s="214"/>
      <c r="EH197" s="214"/>
      <c r="EI197" s="214"/>
      <c r="EJ197" s="214"/>
      <c r="EK197" s="214"/>
      <c r="EL197" s="214"/>
      <c r="EM197" s="214"/>
      <c r="EN197" s="214"/>
      <c r="EO197" s="214"/>
      <c r="EP197" s="214"/>
      <c r="EQ197" s="214"/>
      <c r="ER197" s="214"/>
      <c r="ES197" s="214"/>
      <c r="ET197" s="214"/>
      <c r="EU197" s="214"/>
      <c r="EV197" s="214"/>
      <c r="EW197" s="214"/>
      <c r="EX197" s="214"/>
      <c r="EY197" s="214"/>
      <c r="EZ197" s="214"/>
      <c r="FA197" s="214"/>
      <c r="FB197" s="214"/>
      <c r="FC197" s="214"/>
      <c r="FD197" s="214"/>
      <c r="FE197" s="214"/>
      <c r="FF197" s="214"/>
      <c r="FG197" s="214"/>
      <c r="FH197" s="214"/>
      <c r="FI197" s="214"/>
      <c r="FJ197" s="214"/>
      <c r="FK197" s="214"/>
      <c r="FL197" s="214"/>
    </row>
    <row r="198" s="188" customFormat="1" ht="22.5" customHeight="1" spans="1:168">
      <c r="A198" s="212" t="s">
        <v>613</v>
      </c>
      <c r="B198" s="213" t="s">
        <v>614</v>
      </c>
      <c r="C198" s="211">
        <v>424</v>
      </c>
      <c r="D198" s="214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  <c r="S198" s="214"/>
      <c r="T198" s="214"/>
      <c r="U198" s="214"/>
      <c r="V198" s="214"/>
      <c r="W198" s="214"/>
      <c r="X198" s="214"/>
      <c r="Y198" s="214"/>
      <c r="Z198" s="214"/>
      <c r="AA198" s="214"/>
      <c r="AB198" s="214"/>
      <c r="AC198" s="214"/>
      <c r="AD198" s="214"/>
      <c r="AE198" s="214"/>
      <c r="AF198" s="214"/>
      <c r="AG198" s="214"/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  <c r="BI198" s="214"/>
      <c r="BJ198" s="214"/>
      <c r="BK198" s="214"/>
      <c r="BL198" s="214"/>
      <c r="BM198" s="214"/>
      <c r="BN198" s="214"/>
      <c r="BO198" s="214"/>
      <c r="BP198" s="214"/>
      <c r="BQ198" s="214"/>
      <c r="BR198" s="214"/>
      <c r="BS198" s="214"/>
      <c r="BT198" s="214"/>
      <c r="BU198" s="214"/>
      <c r="BV198" s="214"/>
      <c r="BW198" s="214"/>
      <c r="BX198" s="214"/>
      <c r="BY198" s="214"/>
      <c r="BZ198" s="214"/>
      <c r="CA198" s="214"/>
      <c r="CB198" s="214"/>
      <c r="CC198" s="214"/>
      <c r="CD198" s="214"/>
      <c r="CE198" s="214"/>
      <c r="CF198" s="214"/>
      <c r="CG198" s="214"/>
      <c r="CH198" s="214"/>
      <c r="CI198" s="214"/>
      <c r="CJ198" s="214"/>
      <c r="CK198" s="214"/>
      <c r="CL198" s="214"/>
      <c r="CM198" s="214"/>
      <c r="CN198" s="214"/>
      <c r="CO198" s="214"/>
      <c r="CP198" s="214"/>
      <c r="CQ198" s="214"/>
      <c r="CR198" s="214"/>
      <c r="CS198" s="214"/>
      <c r="CT198" s="214"/>
      <c r="CU198" s="214"/>
      <c r="CV198" s="214"/>
      <c r="CW198" s="214"/>
      <c r="CX198" s="214"/>
      <c r="CY198" s="214"/>
      <c r="CZ198" s="214"/>
      <c r="DA198" s="214"/>
      <c r="DB198" s="214"/>
      <c r="DC198" s="214"/>
      <c r="DD198" s="214"/>
      <c r="DE198" s="214"/>
      <c r="DF198" s="214"/>
      <c r="DG198" s="214"/>
      <c r="DH198" s="214"/>
      <c r="DI198" s="214"/>
      <c r="DJ198" s="214"/>
      <c r="DK198" s="214"/>
      <c r="DL198" s="214"/>
      <c r="DM198" s="214"/>
      <c r="DN198" s="214"/>
      <c r="DO198" s="214"/>
      <c r="DP198" s="214"/>
      <c r="DQ198" s="214"/>
      <c r="DR198" s="214"/>
      <c r="DS198" s="214"/>
      <c r="DT198" s="214"/>
      <c r="DU198" s="214"/>
      <c r="DV198" s="214"/>
      <c r="DW198" s="214"/>
      <c r="DX198" s="214"/>
      <c r="DY198" s="214"/>
      <c r="DZ198" s="214"/>
      <c r="EA198" s="214"/>
      <c r="EB198" s="214"/>
      <c r="EC198" s="214"/>
      <c r="ED198" s="214"/>
      <c r="EE198" s="214"/>
      <c r="EF198" s="214"/>
      <c r="EG198" s="214"/>
      <c r="EH198" s="214"/>
      <c r="EI198" s="214"/>
      <c r="EJ198" s="214"/>
      <c r="EK198" s="214"/>
      <c r="EL198" s="214"/>
      <c r="EM198" s="214"/>
      <c r="EN198" s="214"/>
      <c r="EO198" s="214"/>
      <c r="EP198" s="214"/>
      <c r="EQ198" s="214"/>
      <c r="ER198" s="214"/>
      <c r="ES198" s="214"/>
      <c r="ET198" s="214"/>
      <c r="EU198" s="214"/>
      <c r="EV198" s="214"/>
      <c r="EW198" s="214"/>
      <c r="EX198" s="214"/>
      <c r="EY198" s="214"/>
      <c r="EZ198" s="214"/>
      <c r="FA198" s="214"/>
      <c r="FB198" s="214"/>
      <c r="FC198" s="214"/>
      <c r="FD198" s="214"/>
      <c r="FE198" s="214"/>
      <c r="FF198" s="214"/>
      <c r="FG198" s="214"/>
      <c r="FH198" s="214"/>
      <c r="FI198" s="214"/>
      <c r="FJ198" s="214"/>
      <c r="FK198" s="214"/>
      <c r="FL198" s="214"/>
    </row>
    <row r="199" s="187" customFormat="1" ht="22.5" customHeight="1" spans="1:168">
      <c r="A199" s="215" t="s">
        <v>615</v>
      </c>
      <c r="B199" s="216" t="s">
        <v>616</v>
      </c>
      <c r="C199" s="211">
        <v>1181</v>
      </c>
      <c r="D199" s="20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202"/>
      <c r="AV199" s="202"/>
      <c r="AW199" s="202"/>
      <c r="AX199" s="202"/>
      <c r="AY199" s="202"/>
      <c r="AZ199" s="202"/>
      <c r="BA199" s="202"/>
      <c r="BB199" s="202"/>
      <c r="BC199" s="202"/>
      <c r="BD199" s="202"/>
      <c r="BE199" s="202"/>
      <c r="BF199" s="202"/>
      <c r="BG199" s="202"/>
      <c r="BH199" s="202"/>
      <c r="BI199" s="202"/>
      <c r="BJ199" s="202"/>
      <c r="BK199" s="202"/>
      <c r="BL199" s="202"/>
      <c r="BM199" s="202"/>
      <c r="BN199" s="202"/>
      <c r="BO199" s="202"/>
      <c r="BP199" s="202"/>
      <c r="BQ199" s="202"/>
      <c r="BR199" s="202"/>
      <c r="BS199" s="202"/>
      <c r="BT199" s="202"/>
      <c r="BU199" s="202"/>
      <c r="BV199" s="202"/>
      <c r="BW199" s="202"/>
      <c r="BX199" s="202"/>
      <c r="BY199" s="202"/>
      <c r="BZ199" s="202"/>
      <c r="CA199" s="202"/>
      <c r="CB199" s="202"/>
      <c r="CC199" s="202"/>
      <c r="CD199" s="202"/>
      <c r="CE199" s="202"/>
      <c r="CF199" s="202"/>
      <c r="CG199" s="202"/>
      <c r="CH199" s="202"/>
      <c r="CI199" s="202"/>
      <c r="CJ199" s="202"/>
      <c r="CK199" s="202"/>
      <c r="CL199" s="202"/>
      <c r="CM199" s="202"/>
      <c r="CN199" s="202"/>
      <c r="CO199" s="202"/>
      <c r="CP199" s="202"/>
      <c r="CQ199" s="202"/>
      <c r="CR199" s="202"/>
      <c r="CS199" s="202"/>
      <c r="CT199" s="202"/>
      <c r="CU199" s="202"/>
      <c r="CV199" s="202"/>
      <c r="CW199" s="202"/>
      <c r="CX199" s="202"/>
      <c r="CY199" s="202"/>
      <c r="CZ199" s="202"/>
      <c r="DA199" s="202"/>
      <c r="DB199" s="202"/>
      <c r="DC199" s="202"/>
      <c r="DD199" s="202"/>
      <c r="DE199" s="202"/>
      <c r="DF199" s="202"/>
      <c r="DG199" s="202"/>
      <c r="DH199" s="202"/>
      <c r="DI199" s="202"/>
      <c r="DJ199" s="202"/>
      <c r="DK199" s="202"/>
      <c r="DL199" s="202"/>
      <c r="DM199" s="202"/>
      <c r="DN199" s="202"/>
      <c r="DO199" s="202"/>
      <c r="DP199" s="202"/>
      <c r="DQ199" s="202"/>
      <c r="DR199" s="202"/>
      <c r="DS199" s="202"/>
      <c r="DT199" s="202"/>
      <c r="DU199" s="202"/>
      <c r="DV199" s="202"/>
      <c r="DW199" s="202"/>
      <c r="DX199" s="202"/>
      <c r="DY199" s="202"/>
      <c r="DZ199" s="202"/>
      <c r="EA199" s="202"/>
      <c r="EB199" s="202"/>
      <c r="EC199" s="202"/>
      <c r="ED199" s="202"/>
      <c r="EE199" s="202"/>
      <c r="EF199" s="202"/>
      <c r="EG199" s="202"/>
      <c r="EH199" s="202"/>
      <c r="EI199" s="202"/>
      <c r="EJ199" s="202"/>
      <c r="EK199" s="202"/>
      <c r="EL199" s="202"/>
      <c r="EM199" s="202"/>
      <c r="EN199" s="202"/>
      <c r="EO199" s="202"/>
      <c r="EP199" s="202"/>
      <c r="EQ199" s="202"/>
      <c r="ER199" s="202"/>
      <c r="ES199" s="202"/>
      <c r="ET199" s="202"/>
      <c r="EU199" s="202"/>
      <c r="EV199" s="202"/>
      <c r="EW199" s="202"/>
      <c r="EX199" s="202"/>
      <c r="EY199" s="202"/>
      <c r="EZ199" s="202"/>
      <c r="FA199" s="202"/>
      <c r="FB199" s="202"/>
      <c r="FC199" s="202"/>
      <c r="FD199" s="202"/>
      <c r="FE199" s="202"/>
      <c r="FF199" s="202"/>
      <c r="FG199" s="202"/>
      <c r="FH199" s="202"/>
      <c r="FI199" s="202"/>
      <c r="FJ199" s="202"/>
      <c r="FK199" s="202"/>
      <c r="FL199" s="202"/>
    </row>
    <row r="200" s="187" customFormat="1" ht="22.5" customHeight="1" spans="1:168">
      <c r="A200" s="209" t="s">
        <v>617</v>
      </c>
      <c r="B200" s="210" t="s">
        <v>618</v>
      </c>
      <c r="C200" s="211">
        <v>4220</v>
      </c>
      <c r="D200" s="20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202"/>
      <c r="AV200" s="202"/>
      <c r="AW200" s="202"/>
      <c r="AX200" s="202"/>
      <c r="AY200" s="202"/>
      <c r="AZ200" s="202"/>
      <c r="BA200" s="202"/>
      <c r="BB200" s="202"/>
      <c r="BC200" s="202"/>
      <c r="BD200" s="202"/>
      <c r="BE200" s="202"/>
      <c r="BF200" s="202"/>
      <c r="BG200" s="202"/>
      <c r="BH200" s="202"/>
      <c r="BI200" s="202"/>
      <c r="BJ200" s="202"/>
      <c r="BK200" s="202"/>
      <c r="BL200" s="202"/>
      <c r="BM200" s="202"/>
      <c r="BN200" s="202"/>
      <c r="BO200" s="202"/>
      <c r="BP200" s="202"/>
      <c r="BQ200" s="202"/>
      <c r="BR200" s="202"/>
      <c r="BS200" s="202"/>
      <c r="BT200" s="202"/>
      <c r="BU200" s="202"/>
      <c r="BV200" s="202"/>
      <c r="BW200" s="202"/>
      <c r="BX200" s="202"/>
      <c r="BY200" s="202"/>
      <c r="BZ200" s="202"/>
      <c r="CA200" s="202"/>
      <c r="CB200" s="202"/>
      <c r="CC200" s="202"/>
      <c r="CD200" s="202"/>
      <c r="CE200" s="202"/>
      <c r="CF200" s="202"/>
      <c r="CG200" s="202"/>
      <c r="CH200" s="202"/>
      <c r="CI200" s="202"/>
      <c r="CJ200" s="202"/>
      <c r="CK200" s="202"/>
      <c r="CL200" s="202"/>
      <c r="CM200" s="202"/>
      <c r="CN200" s="202"/>
      <c r="CO200" s="202"/>
      <c r="CP200" s="202"/>
      <c r="CQ200" s="202"/>
      <c r="CR200" s="202"/>
      <c r="CS200" s="202"/>
      <c r="CT200" s="202"/>
      <c r="CU200" s="202"/>
      <c r="CV200" s="202"/>
      <c r="CW200" s="202"/>
      <c r="CX200" s="202"/>
      <c r="CY200" s="202"/>
      <c r="CZ200" s="202"/>
      <c r="DA200" s="202"/>
      <c r="DB200" s="202"/>
      <c r="DC200" s="202"/>
      <c r="DD200" s="202"/>
      <c r="DE200" s="202"/>
      <c r="DF200" s="202"/>
      <c r="DG200" s="202"/>
      <c r="DH200" s="202"/>
      <c r="DI200" s="202"/>
      <c r="DJ200" s="202"/>
      <c r="DK200" s="202"/>
      <c r="DL200" s="202"/>
      <c r="DM200" s="202"/>
      <c r="DN200" s="202"/>
      <c r="DO200" s="202"/>
      <c r="DP200" s="202"/>
      <c r="DQ200" s="202"/>
      <c r="DR200" s="202"/>
      <c r="DS200" s="202"/>
      <c r="DT200" s="202"/>
      <c r="DU200" s="202"/>
      <c r="DV200" s="202"/>
      <c r="DW200" s="202"/>
      <c r="DX200" s="202"/>
      <c r="DY200" s="202"/>
      <c r="DZ200" s="202"/>
      <c r="EA200" s="202"/>
      <c r="EB200" s="202"/>
      <c r="EC200" s="202"/>
      <c r="ED200" s="202"/>
      <c r="EE200" s="202"/>
      <c r="EF200" s="202"/>
      <c r="EG200" s="202"/>
      <c r="EH200" s="202"/>
      <c r="EI200" s="202"/>
      <c r="EJ200" s="202"/>
      <c r="EK200" s="202"/>
      <c r="EL200" s="202"/>
      <c r="EM200" s="202"/>
      <c r="EN200" s="202"/>
      <c r="EO200" s="202"/>
      <c r="EP200" s="202"/>
      <c r="EQ200" s="202"/>
      <c r="ER200" s="202"/>
      <c r="ES200" s="202"/>
      <c r="ET200" s="202"/>
      <c r="EU200" s="202"/>
      <c r="EV200" s="202"/>
      <c r="EW200" s="202"/>
      <c r="EX200" s="202"/>
      <c r="EY200" s="202"/>
      <c r="EZ200" s="202"/>
      <c r="FA200" s="202"/>
      <c r="FB200" s="202"/>
      <c r="FC200" s="202"/>
      <c r="FD200" s="202"/>
      <c r="FE200" s="202"/>
      <c r="FF200" s="202"/>
      <c r="FG200" s="202"/>
      <c r="FH200" s="202"/>
      <c r="FI200" s="202"/>
      <c r="FJ200" s="202"/>
      <c r="FK200" s="202"/>
      <c r="FL200" s="202"/>
    </row>
    <row r="201" s="188" customFormat="1" ht="22.5" customHeight="1" spans="1:168">
      <c r="A201" s="212" t="s">
        <v>619</v>
      </c>
      <c r="B201" s="213" t="s">
        <v>620</v>
      </c>
      <c r="C201" s="211">
        <v>77</v>
      </c>
      <c r="D201" s="214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  <c r="R201" s="214"/>
      <c r="S201" s="214"/>
      <c r="T201" s="214"/>
      <c r="U201" s="214"/>
      <c r="V201" s="214"/>
      <c r="W201" s="214"/>
      <c r="X201" s="214"/>
      <c r="Y201" s="214"/>
      <c r="Z201" s="214"/>
      <c r="AA201" s="214"/>
      <c r="AB201" s="214"/>
      <c r="AC201" s="214"/>
      <c r="AD201" s="214"/>
      <c r="AE201" s="214"/>
      <c r="AF201" s="214"/>
      <c r="AG201" s="214"/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  <c r="BI201" s="214"/>
      <c r="BJ201" s="214"/>
      <c r="BK201" s="214"/>
      <c r="BL201" s="214"/>
      <c r="BM201" s="214"/>
      <c r="BN201" s="214"/>
      <c r="BO201" s="214"/>
      <c r="BP201" s="214"/>
      <c r="BQ201" s="214"/>
      <c r="BR201" s="214"/>
      <c r="BS201" s="214"/>
      <c r="BT201" s="214"/>
      <c r="BU201" s="214"/>
      <c r="BV201" s="214"/>
      <c r="BW201" s="214"/>
      <c r="BX201" s="214"/>
      <c r="BY201" s="214"/>
      <c r="BZ201" s="214"/>
      <c r="CA201" s="214"/>
      <c r="CB201" s="214"/>
      <c r="CC201" s="214"/>
      <c r="CD201" s="214"/>
      <c r="CE201" s="214"/>
      <c r="CF201" s="214"/>
      <c r="CG201" s="214"/>
      <c r="CH201" s="214"/>
      <c r="CI201" s="214"/>
      <c r="CJ201" s="214"/>
      <c r="CK201" s="214"/>
      <c r="CL201" s="214"/>
      <c r="CM201" s="214"/>
      <c r="CN201" s="214"/>
      <c r="CO201" s="214"/>
      <c r="CP201" s="214"/>
      <c r="CQ201" s="214"/>
      <c r="CR201" s="214"/>
      <c r="CS201" s="214"/>
      <c r="CT201" s="214"/>
      <c r="CU201" s="214"/>
      <c r="CV201" s="214"/>
      <c r="CW201" s="214"/>
      <c r="CX201" s="214"/>
      <c r="CY201" s="214"/>
      <c r="CZ201" s="214"/>
      <c r="DA201" s="214"/>
      <c r="DB201" s="214"/>
      <c r="DC201" s="214"/>
      <c r="DD201" s="214"/>
      <c r="DE201" s="214"/>
      <c r="DF201" s="214"/>
      <c r="DG201" s="214"/>
      <c r="DH201" s="214"/>
      <c r="DI201" s="214"/>
      <c r="DJ201" s="214"/>
      <c r="DK201" s="214"/>
      <c r="DL201" s="214"/>
      <c r="DM201" s="214"/>
      <c r="DN201" s="214"/>
      <c r="DO201" s="214"/>
      <c r="DP201" s="214"/>
      <c r="DQ201" s="214"/>
      <c r="DR201" s="214"/>
      <c r="DS201" s="214"/>
      <c r="DT201" s="214"/>
      <c r="DU201" s="214"/>
      <c r="DV201" s="214"/>
      <c r="DW201" s="214"/>
      <c r="DX201" s="214"/>
      <c r="DY201" s="214"/>
      <c r="DZ201" s="214"/>
      <c r="EA201" s="214"/>
      <c r="EB201" s="214"/>
      <c r="EC201" s="214"/>
      <c r="ED201" s="214"/>
      <c r="EE201" s="214"/>
      <c r="EF201" s="214"/>
      <c r="EG201" s="214"/>
      <c r="EH201" s="214"/>
      <c r="EI201" s="214"/>
      <c r="EJ201" s="214"/>
      <c r="EK201" s="214"/>
      <c r="EL201" s="214"/>
      <c r="EM201" s="214"/>
      <c r="EN201" s="214"/>
      <c r="EO201" s="214"/>
      <c r="EP201" s="214"/>
      <c r="EQ201" s="214"/>
      <c r="ER201" s="214"/>
      <c r="ES201" s="214"/>
      <c r="ET201" s="214"/>
      <c r="EU201" s="214"/>
      <c r="EV201" s="214"/>
      <c r="EW201" s="214"/>
      <c r="EX201" s="214"/>
      <c r="EY201" s="214"/>
      <c r="EZ201" s="214"/>
      <c r="FA201" s="214"/>
      <c r="FB201" s="214"/>
      <c r="FC201" s="214"/>
      <c r="FD201" s="214"/>
      <c r="FE201" s="214"/>
      <c r="FF201" s="214"/>
      <c r="FG201" s="214"/>
      <c r="FH201" s="214"/>
      <c r="FI201" s="214"/>
      <c r="FJ201" s="214"/>
      <c r="FK201" s="214"/>
      <c r="FL201" s="214"/>
    </row>
    <row r="202" s="187" customFormat="1" ht="22.5" customHeight="1" spans="1:168">
      <c r="A202" s="209" t="s">
        <v>621</v>
      </c>
      <c r="B202" s="210" t="s">
        <v>622</v>
      </c>
      <c r="C202" s="211">
        <v>1485</v>
      </c>
      <c r="D202" s="20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202"/>
      <c r="AV202" s="202"/>
      <c r="AW202" s="202"/>
      <c r="AX202" s="202"/>
      <c r="AY202" s="202"/>
      <c r="AZ202" s="202"/>
      <c r="BA202" s="202"/>
      <c r="BB202" s="202"/>
      <c r="BC202" s="202"/>
      <c r="BD202" s="202"/>
      <c r="BE202" s="202"/>
      <c r="BF202" s="202"/>
      <c r="BG202" s="202"/>
      <c r="BH202" s="202"/>
      <c r="BI202" s="202"/>
      <c r="BJ202" s="202"/>
      <c r="BK202" s="202"/>
      <c r="BL202" s="202"/>
      <c r="BM202" s="202"/>
      <c r="BN202" s="202"/>
      <c r="BO202" s="202"/>
      <c r="BP202" s="202"/>
      <c r="BQ202" s="202"/>
      <c r="BR202" s="202"/>
      <c r="BS202" s="202"/>
      <c r="BT202" s="202"/>
      <c r="BU202" s="202"/>
      <c r="BV202" s="202"/>
      <c r="BW202" s="202"/>
      <c r="BX202" s="202"/>
      <c r="BY202" s="202"/>
      <c r="BZ202" s="202"/>
      <c r="CA202" s="202"/>
      <c r="CB202" s="202"/>
      <c r="CC202" s="202"/>
      <c r="CD202" s="202"/>
      <c r="CE202" s="202"/>
      <c r="CF202" s="202"/>
      <c r="CG202" s="202"/>
      <c r="CH202" s="202"/>
      <c r="CI202" s="202"/>
      <c r="CJ202" s="202"/>
      <c r="CK202" s="202"/>
      <c r="CL202" s="202"/>
      <c r="CM202" s="202"/>
      <c r="CN202" s="202"/>
      <c r="CO202" s="202"/>
      <c r="CP202" s="202"/>
      <c r="CQ202" s="202"/>
      <c r="CR202" s="202"/>
      <c r="CS202" s="202"/>
      <c r="CT202" s="202"/>
      <c r="CU202" s="202"/>
      <c r="CV202" s="202"/>
      <c r="CW202" s="202"/>
      <c r="CX202" s="202"/>
      <c r="CY202" s="202"/>
      <c r="CZ202" s="202"/>
      <c r="DA202" s="202"/>
      <c r="DB202" s="202"/>
      <c r="DC202" s="202"/>
      <c r="DD202" s="202"/>
      <c r="DE202" s="202"/>
      <c r="DF202" s="202"/>
      <c r="DG202" s="202"/>
      <c r="DH202" s="202"/>
      <c r="DI202" s="202"/>
      <c r="DJ202" s="202"/>
      <c r="DK202" s="202"/>
      <c r="DL202" s="202"/>
      <c r="DM202" s="202"/>
      <c r="DN202" s="202"/>
      <c r="DO202" s="202"/>
      <c r="DP202" s="202"/>
      <c r="DQ202" s="202"/>
      <c r="DR202" s="202"/>
      <c r="DS202" s="202"/>
      <c r="DT202" s="202"/>
      <c r="DU202" s="202"/>
      <c r="DV202" s="202"/>
      <c r="DW202" s="202"/>
      <c r="DX202" s="202"/>
      <c r="DY202" s="202"/>
      <c r="DZ202" s="202"/>
      <c r="EA202" s="202"/>
      <c r="EB202" s="202"/>
      <c r="EC202" s="202"/>
      <c r="ED202" s="202"/>
      <c r="EE202" s="202"/>
      <c r="EF202" s="202"/>
      <c r="EG202" s="202"/>
      <c r="EH202" s="202"/>
      <c r="EI202" s="202"/>
      <c r="EJ202" s="202"/>
      <c r="EK202" s="202"/>
      <c r="EL202" s="202"/>
      <c r="EM202" s="202"/>
      <c r="EN202" s="202"/>
      <c r="EO202" s="202"/>
      <c r="EP202" s="202"/>
      <c r="EQ202" s="202"/>
      <c r="ER202" s="202"/>
      <c r="ES202" s="202"/>
      <c r="ET202" s="202"/>
      <c r="EU202" s="202"/>
      <c r="EV202" s="202"/>
      <c r="EW202" s="202"/>
      <c r="EX202" s="202"/>
      <c r="EY202" s="202"/>
      <c r="EZ202" s="202"/>
      <c r="FA202" s="202"/>
      <c r="FB202" s="202"/>
      <c r="FC202" s="202"/>
      <c r="FD202" s="202"/>
      <c r="FE202" s="202"/>
      <c r="FF202" s="202"/>
      <c r="FG202" s="202"/>
      <c r="FH202" s="202"/>
      <c r="FI202" s="202"/>
      <c r="FJ202" s="202"/>
      <c r="FK202" s="202"/>
      <c r="FL202" s="202"/>
    </row>
    <row r="203" s="187" customFormat="1" ht="22.5" customHeight="1" spans="1:168">
      <c r="A203" s="215" t="s">
        <v>623</v>
      </c>
      <c r="B203" s="216" t="s">
        <v>624</v>
      </c>
      <c r="C203" s="211">
        <v>420</v>
      </c>
      <c r="D203" s="20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202"/>
      <c r="AV203" s="202"/>
      <c r="AW203" s="202"/>
      <c r="AX203" s="202"/>
      <c r="AY203" s="202"/>
      <c r="AZ203" s="202"/>
      <c r="BA203" s="202"/>
      <c r="BB203" s="202"/>
      <c r="BC203" s="202"/>
      <c r="BD203" s="202"/>
      <c r="BE203" s="202"/>
      <c r="BF203" s="202"/>
      <c r="BG203" s="202"/>
      <c r="BH203" s="202"/>
      <c r="BI203" s="202"/>
      <c r="BJ203" s="202"/>
      <c r="BK203" s="202"/>
      <c r="BL203" s="202"/>
      <c r="BM203" s="202"/>
      <c r="BN203" s="202"/>
      <c r="BO203" s="202"/>
      <c r="BP203" s="202"/>
      <c r="BQ203" s="202"/>
      <c r="BR203" s="202"/>
      <c r="BS203" s="202"/>
      <c r="BT203" s="202"/>
      <c r="BU203" s="202"/>
      <c r="BV203" s="202"/>
      <c r="BW203" s="202"/>
      <c r="BX203" s="202"/>
      <c r="BY203" s="202"/>
      <c r="BZ203" s="202"/>
      <c r="CA203" s="202"/>
      <c r="CB203" s="202"/>
      <c r="CC203" s="202"/>
      <c r="CD203" s="202"/>
      <c r="CE203" s="202"/>
      <c r="CF203" s="202"/>
      <c r="CG203" s="202"/>
      <c r="CH203" s="202"/>
      <c r="CI203" s="202"/>
      <c r="CJ203" s="202"/>
      <c r="CK203" s="202"/>
      <c r="CL203" s="202"/>
      <c r="CM203" s="202"/>
      <c r="CN203" s="202"/>
      <c r="CO203" s="202"/>
      <c r="CP203" s="202"/>
      <c r="CQ203" s="202"/>
      <c r="CR203" s="202"/>
      <c r="CS203" s="202"/>
      <c r="CT203" s="202"/>
      <c r="CU203" s="202"/>
      <c r="CV203" s="202"/>
      <c r="CW203" s="202"/>
      <c r="CX203" s="202"/>
      <c r="CY203" s="202"/>
      <c r="CZ203" s="202"/>
      <c r="DA203" s="202"/>
      <c r="DB203" s="202"/>
      <c r="DC203" s="202"/>
      <c r="DD203" s="202"/>
      <c r="DE203" s="202"/>
      <c r="DF203" s="202"/>
      <c r="DG203" s="202"/>
      <c r="DH203" s="202"/>
      <c r="DI203" s="202"/>
      <c r="DJ203" s="202"/>
      <c r="DK203" s="202"/>
      <c r="DL203" s="202"/>
      <c r="DM203" s="202"/>
      <c r="DN203" s="202"/>
      <c r="DO203" s="202"/>
      <c r="DP203" s="202"/>
      <c r="DQ203" s="202"/>
      <c r="DR203" s="202"/>
      <c r="DS203" s="202"/>
      <c r="DT203" s="202"/>
      <c r="DU203" s="202"/>
      <c r="DV203" s="202"/>
      <c r="DW203" s="202"/>
      <c r="DX203" s="202"/>
      <c r="DY203" s="202"/>
      <c r="DZ203" s="202"/>
      <c r="EA203" s="202"/>
      <c r="EB203" s="202"/>
      <c r="EC203" s="202"/>
      <c r="ED203" s="202"/>
      <c r="EE203" s="202"/>
      <c r="EF203" s="202"/>
      <c r="EG203" s="202"/>
      <c r="EH203" s="202"/>
      <c r="EI203" s="202"/>
      <c r="EJ203" s="202"/>
      <c r="EK203" s="202"/>
      <c r="EL203" s="202"/>
      <c r="EM203" s="202"/>
      <c r="EN203" s="202"/>
      <c r="EO203" s="202"/>
      <c r="EP203" s="202"/>
      <c r="EQ203" s="202"/>
      <c r="ER203" s="202"/>
      <c r="ES203" s="202"/>
      <c r="ET203" s="202"/>
      <c r="EU203" s="202"/>
      <c r="EV203" s="202"/>
      <c r="EW203" s="202"/>
      <c r="EX203" s="202"/>
      <c r="EY203" s="202"/>
      <c r="EZ203" s="202"/>
      <c r="FA203" s="202"/>
      <c r="FB203" s="202"/>
      <c r="FC203" s="202"/>
      <c r="FD203" s="202"/>
      <c r="FE203" s="202"/>
      <c r="FF203" s="202"/>
      <c r="FG203" s="202"/>
      <c r="FH203" s="202"/>
      <c r="FI203" s="202"/>
      <c r="FJ203" s="202"/>
      <c r="FK203" s="202"/>
      <c r="FL203" s="202"/>
    </row>
    <row r="204" s="187" customFormat="1" ht="22.5" customHeight="1" spans="1:168">
      <c r="A204" s="217" t="s">
        <v>625</v>
      </c>
      <c r="B204" s="218" t="s">
        <v>626</v>
      </c>
      <c r="C204" s="208">
        <v>1453</v>
      </c>
      <c r="D204" s="20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202"/>
      <c r="AV204" s="202"/>
      <c r="AW204" s="202"/>
      <c r="AX204" s="202"/>
      <c r="AY204" s="202"/>
      <c r="AZ204" s="202"/>
      <c r="BA204" s="202"/>
      <c r="BB204" s="202"/>
      <c r="BC204" s="202"/>
      <c r="BD204" s="202"/>
      <c r="BE204" s="202"/>
      <c r="BF204" s="202"/>
      <c r="BG204" s="202"/>
      <c r="BH204" s="202"/>
      <c r="BI204" s="202"/>
      <c r="BJ204" s="202"/>
      <c r="BK204" s="202"/>
      <c r="BL204" s="202"/>
      <c r="BM204" s="202"/>
      <c r="BN204" s="202"/>
      <c r="BO204" s="202"/>
      <c r="BP204" s="202"/>
      <c r="BQ204" s="202"/>
      <c r="BR204" s="202"/>
      <c r="BS204" s="202"/>
      <c r="BT204" s="202"/>
      <c r="BU204" s="202"/>
      <c r="BV204" s="202"/>
      <c r="BW204" s="202"/>
      <c r="BX204" s="202"/>
      <c r="BY204" s="202"/>
      <c r="BZ204" s="202"/>
      <c r="CA204" s="202"/>
      <c r="CB204" s="202"/>
      <c r="CC204" s="202"/>
      <c r="CD204" s="202"/>
      <c r="CE204" s="202"/>
      <c r="CF204" s="202"/>
      <c r="CG204" s="202"/>
      <c r="CH204" s="202"/>
      <c r="CI204" s="202"/>
      <c r="CJ204" s="202"/>
      <c r="CK204" s="202"/>
      <c r="CL204" s="202"/>
      <c r="CM204" s="202"/>
      <c r="CN204" s="202"/>
      <c r="CO204" s="202"/>
      <c r="CP204" s="202"/>
      <c r="CQ204" s="202"/>
      <c r="CR204" s="202"/>
      <c r="CS204" s="202"/>
      <c r="CT204" s="202"/>
      <c r="CU204" s="202"/>
      <c r="CV204" s="202"/>
      <c r="CW204" s="202"/>
      <c r="CX204" s="202"/>
      <c r="CY204" s="202"/>
      <c r="CZ204" s="202"/>
      <c r="DA204" s="202"/>
      <c r="DB204" s="202"/>
      <c r="DC204" s="202"/>
      <c r="DD204" s="202"/>
      <c r="DE204" s="202"/>
      <c r="DF204" s="202"/>
      <c r="DG204" s="202"/>
      <c r="DH204" s="202"/>
      <c r="DI204" s="202"/>
      <c r="DJ204" s="202"/>
      <c r="DK204" s="202"/>
      <c r="DL204" s="202"/>
      <c r="DM204" s="202"/>
      <c r="DN204" s="202"/>
      <c r="DO204" s="202"/>
      <c r="DP204" s="202"/>
      <c r="DQ204" s="202"/>
      <c r="DR204" s="202"/>
      <c r="DS204" s="202"/>
      <c r="DT204" s="202"/>
      <c r="DU204" s="202"/>
      <c r="DV204" s="202"/>
      <c r="DW204" s="202"/>
      <c r="DX204" s="202"/>
      <c r="DY204" s="202"/>
      <c r="DZ204" s="202"/>
      <c r="EA204" s="202"/>
      <c r="EB204" s="202"/>
      <c r="EC204" s="202"/>
      <c r="ED204" s="202"/>
      <c r="EE204" s="202"/>
      <c r="EF204" s="202"/>
      <c r="EG204" s="202"/>
      <c r="EH204" s="202"/>
      <c r="EI204" s="202"/>
      <c r="EJ204" s="202"/>
      <c r="EK204" s="202"/>
      <c r="EL204" s="202"/>
      <c r="EM204" s="202"/>
      <c r="EN204" s="202"/>
      <c r="EO204" s="202"/>
      <c r="EP204" s="202"/>
      <c r="EQ204" s="202"/>
      <c r="ER204" s="202"/>
      <c r="ES204" s="202"/>
      <c r="ET204" s="202"/>
      <c r="EU204" s="202"/>
      <c r="EV204" s="202"/>
      <c r="EW204" s="202"/>
      <c r="EX204" s="202"/>
      <c r="EY204" s="202"/>
      <c r="EZ204" s="202"/>
      <c r="FA204" s="202"/>
      <c r="FB204" s="202"/>
      <c r="FC204" s="202"/>
      <c r="FD204" s="202"/>
      <c r="FE204" s="202"/>
      <c r="FF204" s="202"/>
      <c r="FG204" s="202"/>
      <c r="FH204" s="202"/>
      <c r="FI204" s="202"/>
      <c r="FJ204" s="202"/>
      <c r="FK204" s="202"/>
      <c r="FL204" s="202"/>
    </row>
    <row r="205" s="188" customFormat="1" ht="22.5" customHeight="1" spans="1:168">
      <c r="A205" s="212" t="s">
        <v>627</v>
      </c>
      <c r="B205" s="213" t="s">
        <v>628</v>
      </c>
      <c r="C205" s="211">
        <v>377</v>
      </c>
      <c r="D205" s="214"/>
      <c r="E205" s="214"/>
      <c r="F205" s="214"/>
      <c r="G205" s="214"/>
      <c r="H205" s="214"/>
      <c r="I205" s="214"/>
      <c r="J205" s="214"/>
      <c r="K205" s="214"/>
      <c r="L205" s="214"/>
      <c r="M205" s="214"/>
      <c r="N205" s="214"/>
      <c r="O205" s="214"/>
      <c r="P205" s="214"/>
      <c r="Q205" s="214"/>
      <c r="R205" s="214"/>
      <c r="S205" s="214"/>
      <c r="T205" s="214"/>
      <c r="U205" s="214"/>
      <c r="V205" s="214"/>
      <c r="W205" s="214"/>
      <c r="X205" s="214"/>
      <c r="Y205" s="214"/>
      <c r="Z205" s="214"/>
      <c r="AA205" s="214"/>
      <c r="AB205" s="214"/>
      <c r="AC205" s="214"/>
      <c r="AD205" s="214"/>
      <c r="AE205" s="214"/>
      <c r="AF205" s="214"/>
      <c r="AG205" s="214"/>
      <c r="AH205" s="214"/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  <c r="BI205" s="214"/>
      <c r="BJ205" s="214"/>
      <c r="BK205" s="214"/>
      <c r="BL205" s="214"/>
      <c r="BM205" s="214"/>
      <c r="BN205" s="214"/>
      <c r="BO205" s="214"/>
      <c r="BP205" s="214"/>
      <c r="BQ205" s="214"/>
      <c r="BR205" s="214"/>
      <c r="BS205" s="214"/>
      <c r="BT205" s="214"/>
      <c r="BU205" s="214"/>
      <c r="BV205" s="214"/>
      <c r="BW205" s="214"/>
      <c r="BX205" s="214"/>
      <c r="BY205" s="214"/>
      <c r="BZ205" s="214"/>
      <c r="CA205" s="214"/>
      <c r="CB205" s="214"/>
      <c r="CC205" s="214"/>
      <c r="CD205" s="214"/>
      <c r="CE205" s="214"/>
      <c r="CF205" s="214"/>
      <c r="CG205" s="214"/>
      <c r="CH205" s="214"/>
      <c r="CI205" s="214"/>
      <c r="CJ205" s="214"/>
      <c r="CK205" s="214"/>
      <c r="CL205" s="214"/>
      <c r="CM205" s="214"/>
      <c r="CN205" s="214"/>
      <c r="CO205" s="214"/>
      <c r="CP205" s="214"/>
      <c r="CQ205" s="214"/>
      <c r="CR205" s="214"/>
      <c r="CS205" s="214"/>
      <c r="CT205" s="214"/>
      <c r="CU205" s="214"/>
      <c r="CV205" s="214"/>
      <c r="CW205" s="214"/>
      <c r="CX205" s="214"/>
      <c r="CY205" s="214"/>
      <c r="CZ205" s="214"/>
      <c r="DA205" s="214"/>
      <c r="DB205" s="214"/>
      <c r="DC205" s="214"/>
      <c r="DD205" s="214"/>
      <c r="DE205" s="214"/>
      <c r="DF205" s="214"/>
      <c r="DG205" s="214"/>
      <c r="DH205" s="214"/>
      <c r="DI205" s="214"/>
      <c r="DJ205" s="214"/>
      <c r="DK205" s="214"/>
      <c r="DL205" s="214"/>
      <c r="DM205" s="214"/>
      <c r="DN205" s="214"/>
      <c r="DO205" s="214"/>
      <c r="DP205" s="214"/>
      <c r="DQ205" s="214"/>
      <c r="DR205" s="214"/>
      <c r="DS205" s="214"/>
      <c r="DT205" s="214"/>
      <c r="DU205" s="214"/>
      <c r="DV205" s="214"/>
      <c r="DW205" s="214"/>
      <c r="DX205" s="214"/>
      <c r="DY205" s="214"/>
      <c r="DZ205" s="214"/>
      <c r="EA205" s="214"/>
      <c r="EB205" s="214"/>
      <c r="EC205" s="214"/>
      <c r="ED205" s="214"/>
      <c r="EE205" s="214"/>
      <c r="EF205" s="214"/>
      <c r="EG205" s="214"/>
      <c r="EH205" s="214"/>
      <c r="EI205" s="214"/>
      <c r="EJ205" s="214"/>
      <c r="EK205" s="214"/>
      <c r="EL205" s="214"/>
      <c r="EM205" s="214"/>
      <c r="EN205" s="214"/>
      <c r="EO205" s="214"/>
      <c r="EP205" s="214"/>
      <c r="EQ205" s="214"/>
      <c r="ER205" s="214"/>
      <c r="ES205" s="214"/>
      <c r="ET205" s="214"/>
      <c r="EU205" s="214"/>
      <c r="EV205" s="214"/>
      <c r="EW205" s="214"/>
      <c r="EX205" s="214"/>
      <c r="EY205" s="214"/>
      <c r="EZ205" s="214"/>
      <c r="FA205" s="214"/>
      <c r="FB205" s="214"/>
      <c r="FC205" s="214"/>
      <c r="FD205" s="214"/>
      <c r="FE205" s="214"/>
      <c r="FF205" s="214"/>
      <c r="FG205" s="214"/>
      <c r="FH205" s="214"/>
      <c r="FI205" s="214"/>
      <c r="FJ205" s="214"/>
      <c r="FK205" s="214"/>
      <c r="FL205" s="214"/>
    </row>
    <row r="206" s="188" customFormat="1" ht="22.5" customHeight="1" spans="1:168">
      <c r="A206" s="212" t="s">
        <v>629</v>
      </c>
      <c r="B206" s="213" t="s">
        <v>630</v>
      </c>
      <c r="C206" s="211">
        <v>250</v>
      </c>
      <c r="D206" s="214"/>
      <c r="E206" s="214"/>
      <c r="F206" s="214"/>
      <c r="G206" s="214"/>
      <c r="H206" s="214"/>
      <c r="I206" s="214"/>
      <c r="J206" s="214"/>
      <c r="K206" s="214"/>
      <c r="L206" s="214"/>
      <c r="M206" s="214"/>
      <c r="N206" s="214"/>
      <c r="O206" s="214"/>
      <c r="P206" s="214"/>
      <c r="Q206" s="214"/>
      <c r="R206" s="214"/>
      <c r="S206" s="214"/>
      <c r="T206" s="214"/>
      <c r="U206" s="214"/>
      <c r="V206" s="214"/>
      <c r="W206" s="214"/>
      <c r="X206" s="214"/>
      <c r="Y206" s="214"/>
      <c r="Z206" s="214"/>
      <c r="AA206" s="214"/>
      <c r="AB206" s="214"/>
      <c r="AC206" s="214"/>
      <c r="AD206" s="214"/>
      <c r="AE206" s="214"/>
      <c r="AF206" s="214"/>
      <c r="AG206" s="214"/>
      <c r="AH206" s="214"/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  <c r="BI206" s="214"/>
      <c r="BJ206" s="214"/>
      <c r="BK206" s="214"/>
      <c r="BL206" s="214"/>
      <c r="BM206" s="214"/>
      <c r="BN206" s="214"/>
      <c r="BO206" s="214"/>
      <c r="BP206" s="214"/>
      <c r="BQ206" s="214"/>
      <c r="BR206" s="214"/>
      <c r="BS206" s="214"/>
      <c r="BT206" s="214"/>
      <c r="BU206" s="214"/>
      <c r="BV206" s="214"/>
      <c r="BW206" s="214"/>
      <c r="BX206" s="214"/>
      <c r="BY206" s="214"/>
      <c r="BZ206" s="214"/>
      <c r="CA206" s="214"/>
      <c r="CB206" s="214"/>
      <c r="CC206" s="214"/>
      <c r="CD206" s="214"/>
      <c r="CE206" s="214"/>
      <c r="CF206" s="214"/>
      <c r="CG206" s="214"/>
      <c r="CH206" s="214"/>
      <c r="CI206" s="214"/>
      <c r="CJ206" s="214"/>
      <c r="CK206" s="214"/>
      <c r="CL206" s="214"/>
      <c r="CM206" s="214"/>
      <c r="CN206" s="214"/>
      <c r="CO206" s="214"/>
      <c r="CP206" s="214"/>
      <c r="CQ206" s="214"/>
      <c r="CR206" s="214"/>
      <c r="CS206" s="214"/>
      <c r="CT206" s="214"/>
      <c r="CU206" s="214"/>
      <c r="CV206" s="214"/>
      <c r="CW206" s="214"/>
      <c r="CX206" s="214"/>
      <c r="CY206" s="214"/>
      <c r="CZ206" s="214"/>
      <c r="DA206" s="214"/>
      <c r="DB206" s="214"/>
      <c r="DC206" s="214"/>
      <c r="DD206" s="214"/>
      <c r="DE206" s="214"/>
      <c r="DF206" s="214"/>
      <c r="DG206" s="214"/>
      <c r="DH206" s="214"/>
      <c r="DI206" s="214"/>
      <c r="DJ206" s="214"/>
      <c r="DK206" s="214"/>
      <c r="DL206" s="214"/>
      <c r="DM206" s="214"/>
      <c r="DN206" s="214"/>
      <c r="DO206" s="214"/>
      <c r="DP206" s="214"/>
      <c r="DQ206" s="214"/>
      <c r="DR206" s="214"/>
      <c r="DS206" s="214"/>
      <c r="DT206" s="214"/>
      <c r="DU206" s="214"/>
      <c r="DV206" s="214"/>
      <c r="DW206" s="214"/>
      <c r="DX206" s="214"/>
      <c r="DY206" s="214"/>
      <c r="DZ206" s="214"/>
      <c r="EA206" s="214"/>
      <c r="EB206" s="214"/>
      <c r="EC206" s="214"/>
      <c r="ED206" s="214"/>
      <c r="EE206" s="214"/>
      <c r="EF206" s="214"/>
      <c r="EG206" s="214"/>
      <c r="EH206" s="214"/>
      <c r="EI206" s="214"/>
      <c r="EJ206" s="214"/>
      <c r="EK206" s="214"/>
      <c r="EL206" s="214"/>
      <c r="EM206" s="214"/>
      <c r="EN206" s="214"/>
      <c r="EO206" s="214"/>
      <c r="EP206" s="214"/>
      <c r="EQ206" s="214"/>
      <c r="ER206" s="214"/>
      <c r="ES206" s="214"/>
      <c r="ET206" s="214"/>
      <c r="EU206" s="214"/>
      <c r="EV206" s="214"/>
      <c r="EW206" s="214"/>
      <c r="EX206" s="214"/>
      <c r="EY206" s="214"/>
      <c r="EZ206" s="214"/>
      <c r="FA206" s="214"/>
      <c r="FB206" s="214"/>
      <c r="FC206" s="214"/>
      <c r="FD206" s="214"/>
      <c r="FE206" s="214"/>
      <c r="FF206" s="214"/>
      <c r="FG206" s="214"/>
      <c r="FH206" s="214"/>
      <c r="FI206" s="214"/>
      <c r="FJ206" s="214"/>
      <c r="FK206" s="214"/>
      <c r="FL206" s="214"/>
    </row>
    <row r="207" s="187" customFormat="1" ht="22.5" customHeight="1" spans="1:168">
      <c r="A207" s="215" t="s">
        <v>631</v>
      </c>
      <c r="B207" s="216" t="s">
        <v>632</v>
      </c>
      <c r="C207" s="211">
        <v>826</v>
      </c>
      <c r="D207" s="20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  <c r="BC207" s="202"/>
      <c r="BD207" s="202"/>
      <c r="BE207" s="202"/>
      <c r="BF207" s="202"/>
      <c r="BG207" s="202"/>
      <c r="BH207" s="202"/>
      <c r="BI207" s="202"/>
      <c r="BJ207" s="202"/>
      <c r="BK207" s="202"/>
      <c r="BL207" s="202"/>
      <c r="BM207" s="202"/>
      <c r="BN207" s="202"/>
      <c r="BO207" s="202"/>
      <c r="BP207" s="202"/>
      <c r="BQ207" s="202"/>
      <c r="BR207" s="202"/>
      <c r="BS207" s="202"/>
      <c r="BT207" s="202"/>
      <c r="BU207" s="202"/>
      <c r="BV207" s="202"/>
      <c r="BW207" s="202"/>
      <c r="BX207" s="202"/>
      <c r="BY207" s="202"/>
      <c r="BZ207" s="202"/>
      <c r="CA207" s="202"/>
      <c r="CB207" s="202"/>
      <c r="CC207" s="202"/>
      <c r="CD207" s="202"/>
      <c r="CE207" s="202"/>
      <c r="CF207" s="202"/>
      <c r="CG207" s="202"/>
      <c r="CH207" s="202"/>
      <c r="CI207" s="202"/>
      <c r="CJ207" s="202"/>
      <c r="CK207" s="202"/>
      <c r="CL207" s="202"/>
      <c r="CM207" s="202"/>
      <c r="CN207" s="202"/>
      <c r="CO207" s="202"/>
      <c r="CP207" s="202"/>
      <c r="CQ207" s="202"/>
      <c r="CR207" s="202"/>
      <c r="CS207" s="202"/>
      <c r="CT207" s="202"/>
      <c r="CU207" s="202"/>
      <c r="CV207" s="202"/>
      <c r="CW207" s="202"/>
      <c r="CX207" s="202"/>
      <c r="CY207" s="202"/>
      <c r="CZ207" s="202"/>
      <c r="DA207" s="202"/>
      <c r="DB207" s="202"/>
      <c r="DC207" s="202"/>
      <c r="DD207" s="202"/>
      <c r="DE207" s="202"/>
      <c r="DF207" s="202"/>
      <c r="DG207" s="202"/>
      <c r="DH207" s="202"/>
      <c r="DI207" s="202"/>
      <c r="DJ207" s="202"/>
      <c r="DK207" s="202"/>
      <c r="DL207" s="202"/>
      <c r="DM207" s="202"/>
      <c r="DN207" s="202"/>
      <c r="DO207" s="202"/>
      <c r="DP207" s="202"/>
      <c r="DQ207" s="202"/>
      <c r="DR207" s="202"/>
      <c r="DS207" s="202"/>
      <c r="DT207" s="202"/>
      <c r="DU207" s="202"/>
      <c r="DV207" s="202"/>
      <c r="DW207" s="202"/>
      <c r="DX207" s="202"/>
      <c r="DY207" s="202"/>
      <c r="DZ207" s="202"/>
      <c r="EA207" s="202"/>
      <c r="EB207" s="202"/>
      <c r="EC207" s="202"/>
      <c r="ED207" s="202"/>
      <c r="EE207" s="202"/>
      <c r="EF207" s="202"/>
      <c r="EG207" s="202"/>
      <c r="EH207" s="202"/>
      <c r="EI207" s="202"/>
      <c r="EJ207" s="202"/>
      <c r="EK207" s="202"/>
      <c r="EL207" s="202"/>
      <c r="EM207" s="202"/>
      <c r="EN207" s="202"/>
      <c r="EO207" s="202"/>
      <c r="EP207" s="202"/>
      <c r="EQ207" s="202"/>
      <c r="ER207" s="202"/>
      <c r="ES207" s="202"/>
      <c r="ET207" s="202"/>
      <c r="EU207" s="202"/>
      <c r="EV207" s="202"/>
      <c r="EW207" s="202"/>
      <c r="EX207" s="202"/>
      <c r="EY207" s="202"/>
      <c r="EZ207" s="202"/>
      <c r="FA207" s="202"/>
      <c r="FB207" s="202"/>
      <c r="FC207" s="202"/>
      <c r="FD207" s="202"/>
      <c r="FE207" s="202"/>
      <c r="FF207" s="202"/>
      <c r="FG207" s="202"/>
      <c r="FH207" s="202"/>
      <c r="FI207" s="202"/>
      <c r="FJ207" s="202"/>
      <c r="FK207" s="202"/>
      <c r="FL207" s="202"/>
    </row>
    <row r="208" s="187" customFormat="1" ht="22.5" customHeight="1" spans="1:168">
      <c r="A208" s="217" t="s">
        <v>633</v>
      </c>
      <c r="B208" s="218" t="s">
        <v>634</v>
      </c>
      <c r="C208" s="208">
        <v>7224</v>
      </c>
      <c r="D208" s="20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  <c r="BC208" s="202"/>
      <c r="BD208" s="202"/>
      <c r="BE208" s="202"/>
      <c r="BF208" s="202"/>
      <c r="BG208" s="202"/>
      <c r="BH208" s="202"/>
      <c r="BI208" s="202"/>
      <c r="BJ208" s="202"/>
      <c r="BK208" s="202"/>
      <c r="BL208" s="202"/>
      <c r="BM208" s="202"/>
      <c r="BN208" s="202"/>
      <c r="BO208" s="202"/>
      <c r="BP208" s="202"/>
      <c r="BQ208" s="202"/>
      <c r="BR208" s="202"/>
      <c r="BS208" s="202"/>
      <c r="BT208" s="202"/>
      <c r="BU208" s="202"/>
      <c r="BV208" s="202"/>
      <c r="BW208" s="202"/>
      <c r="BX208" s="202"/>
      <c r="BY208" s="202"/>
      <c r="BZ208" s="202"/>
      <c r="CA208" s="202"/>
      <c r="CB208" s="202"/>
      <c r="CC208" s="202"/>
      <c r="CD208" s="202"/>
      <c r="CE208" s="202"/>
      <c r="CF208" s="202"/>
      <c r="CG208" s="202"/>
      <c r="CH208" s="202"/>
      <c r="CI208" s="202"/>
      <c r="CJ208" s="202"/>
      <c r="CK208" s="202"/>
      <c r="CL208" s="202"/>
      <c r="CM208" s="202"/>
      <c r="CN208" s="202"/>
      <c r="CO208" s="202"/>
      <c r="CP208" s="202"/>
      <c r="CQ208" s="202"/>
      <c r="CR208" s="202"/>
      <c r="CS208" s="202"/>
      <c r="CT208" s="202"/>
      <c r="CU208" s="202"/>
      <c r="CV208" s="202"/>
      <c r="CW208" s="202"/>
      <c r="CX208" s="202"/>
      <c r="CY208" s="202"/>
      <c r="CZ208" s="202"/>
      <c r="DA208" s="202"/>
      <c r="DB208" s="202"/>
      <c r="DC208" s="202"/>
      <c r="DD208" s="202"/>
      <c r="DE208" s="202"/>
      <c r="DF208" s="202"/>
      <c r="DG208" s="202"/>
      <c r="DH208" s="202"/>
      <c r="DI208" s="202"/>
      <c r="DJ208" s="202"/>
      <c r="DK208" s="202"/>
      <c r="DL208" s="202"/>
      <c r="DM208" s="202"/>
      <c r="DN208" s="202"/>
      <c r="DO208" s="202"/>
      <c r="DP208" s="202"/>
      <c r="DQ208" s="202"/>
      <c r="DR208" s="202"/>
      <c r="DS208" s="202"/>
      <c r="DT208" s="202"/>
      <c r="DU208" s="202"/>
      <c r="DV208" s="202"/>
      <c r="DW208" s="202"/>
      <c r="DX208" s="202"/>
      <c r="DY208" s="202"/>
      <c r="DZ208" s="202"/>
      <c r="EA208" s="202"/>
      <c r="EB208" s="202"/>
      <c r="EC208" s="202"/>
      <c r="ED208" s="202"/>
      <c r="EE208" s="202"/>
      <c r="EF208" s="202"/>
      <c r="EG208" s="202"/>
      <c r="EH208" s="202"/>
      <c r="EI208" s="202"/>
      <c r="EJ208" s="202"/>
      <c r="EK208" s="202"/>
      <c r="EL208" s="202"/>
      <c r="EM208" s="202"/>
      <c r="EN208" s="202"/>
      <c r="EO208" s="202"/>
      <c r="EP208" s="202"/>
      <c r="EQ208" s="202"/>
      <c r="ER208" s="202"/>
      <c r="ES208" s="202"/>
      <c r="ET208" s="202"/>
      <c r="EU208" s="202"/>
      <c r="EV208" s="202"/>
      <c r="EW208" s="202"/>
      <c r="EX208" s="202"/>
      <c r="EY208" s="202"/>
      <c r="EZ208" s="202"/>
      <c r="FA208" s="202"/>
      <c r="FB208" s="202"/>
      <c r="FC208" s="202"/>
      <c r="FD208" s="202"/>
      <c r="FE208" s="202"/>
      <c r="FF208" s="202"/>
      <c r="FG208" s="202"/>
      <c r="FH208" s="202"/>
      <c r="FI208" s="202"/>
      <c r="FJ208" s="202"/>
      <c r="FK208" s="202"/>
      <c r="FL208" s="202"/>
    </row>
    <row r="209" s="188" customFormat="1" ht="22.5" customHeight="1" spans="1:168">
      <c r="A209" s="212" t="s">
        <v>635</v>
      </c>
      <c r="B209" s="213" t="s">
        <v>636</v>
      </c>
      <c r="C209" s="211">
        <v>2428</v>
      </c>
      <c r="D209" s="214"/>
      <c r="E209" s="214"/>
      <c r="F209" s="214"/>
      <c r="G209" s="214"/>
      <c r="H209" s="214"/>
      <c r="I209" s="214"/>
      <c r="J209" s="214"/>
      <c r="K209" s="214"/>
      <c r="L209" s="214"/>
      <c r="M209" s="214"/>
      <c r="N209" s="214"/>
      <c r="O209" s="214"/>
      <c r="P209" s="214"/>
      <c r="Q209" s="214"/>
      <c r="R209" s="214"/>
      <c r="S209" s="214"/>
      <c r="T209" s="214"/>
      <c r="U209" s="214"/>
      <c r="V209" s="214"/>
      <c r="W209" s="214"/>
      <c r="X209" s="214"/>
      <c r="Y209" s="214"/>
      <c r="Z209" s="214"/>
      <c r="AA209" s="214"/>
      <c r="AB209" s="214"/>
      <c r="AC209" s="214"/>
      <c r="AD209" s="214"/>
      <c r="AE209" s="214"/>
      <c r="AF209" s="214"/>
      <c r="AG209" s="214"/>
      <c r="AH209" s="214"/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  <c r="BI209" s="214"/>
      <c r="BJ209" s="214"/>
      <c r="BK209" s="214"/>
      <c r="BL209" s="214"/>
      <c r="BM209" s="214"/>
      <c r="BN209" s="214"/>
      <c r="BO209" s="214"/>
      <c r="BP209" s="214"/>
      <c r="BQ209" s="214"/>
      <c r="BR209" s="214"/>
      <c r="BS209" s="214"/>
      <c r="BT209" s="214"/>
      <c r="BU209" s="214"/>
      <c r="BV209" s="214"/>
      <c r="BW209" s="214"/>
      <c r="BX209" s="214"/>
      <c r="BY209" s="214"/>
      <c r="BZ209" s="214"/>
      <c r="CA209" s="214"/>
      <c r="CB209" s="214"/>
      <c r="CC209" s="214"/>
      <c r="CD209" s="214"/>
      <c r="CE209" s="214"/>
      <c r="CF209" s="214"/>
      <c r="CG209" s="214"/>
      <c r="CH209" s="214"/>
      <c r="CI209" s="214"/>
      <c r="CJ209" s="214"/>
      <c r="CK209" s="214"/>
      <c r="CL209" s="214"/>
      <c r="CM209" s="214"/>
      <c r="CN209" s="214"/>
      <c r="CO209" s="214"/>
      <c r="CP209" s="214"/>
      <c r="CQ209" s="214"/>
      <c r="CR209" s="214"/>
      <c r="CS209" s="214"/>
      <c r="CT209" s="214"/>
      <c r="CU209" s="214"/>
      <c r="CV209" s="214"/>
      <c r="CW209" s="214"/>
      <c r="CX209" s="214"/>
      <c r="CY209" s="214"/>
      <c r="CZ209" s="214"/>
      <c r="DA209" s="214"/>
      <c r="DB209" s="214"/>
      <c r="DC209" s="214"/>
      <c r="DD209" s="214"/>
      <c r="DE209" s="214"/>
      <c r="DF209" s="214"/>
      <c r="DG209" s="214"/>
      <c r="DH209" s="214"/>
      <c r="DI209" s="214"/>
      <c r="DJ209" s="214"/>
      <c r="DK209" s="214"/>
      <c r="DL209" s="214"/>
      <c r="DM209" s="214"/>
      <c r="DN209" s="214"/>
      <c r="DO209" s="214"/>
      <c r="DP209" s="214"/>
      <c r="DQ209" s="214"/>
      <c r="DR209" s="214"/>
      <c r="DS209" s="214"/>
      <c r="DT209" s="214"/>
      <c r="DU209" s="214"/>
      <c r="DV209" s="214"/>
      <c r="DW209" s="214"/>
      <c r="DX209" s="214"/>
      <c r="DY209" s="214"/>
      <c r="DZ209" s="214"/>
      <c r="EA209" s="214"/>
      <c r="EB209" s="214"/>
      <c r="EC209" s="214"/>
      <c r="ED209" s="214"/>
      <c r="EE209" s="214"/>
      <c r="EF209" s="214"/>
      <c r="EG209" s="214"/>
      <c r="EH209" s="214"/>
      <c r="EI209" s="214"/>
      <c r="EJ209" s="214"/>
      <c r="EK209" s="214"/>
      <c r="EL209" s="214"/>
      <c r="EM209" s="214"/>
      <c r="EN209" s="214"/>
      <c r="EO209" s="214"/>
      <c r="EP209" s="214"/>
      <c r="EQ209" s="214"/>
      <c r="ER209" s="214"/>
      <c r="ES209" s="214"/>
      <c r="ET209" s="214"/>
      <c r="EU209" s="214"/>
      <c r="EV209" s="214"/>
      <c r="EW209" s="214"/>
      <c r="EX209" s="214"/>
      <c r="EY209" s="214"/>
      <c r="EZ209" s="214"/>
      <c r="FA209" s="214"/>
      <c r="FB209" s="214"/>
      <c r="FC209" s="214"/>
      <c r="FD209" s="214"/>
      <c r="FE209" s="214"/>
      <c r="FF209" s="214"/>
      <c r="FG209" s="214"/>
      <c r="FH209" s="214"/>
      <c r="FI209" s="214"/>
      <c r="FJ209" s="214"/>
      <c r="FK209" s="214"/>
      <c r="FL209" s="214"/>
    </row>
    <row r="210" s="187" customFormat="1" ht="22.5" customHeight="1" spans="1:168">
      <c r="A210" s="209" t="s">
        <v>637</v>
      </c>
      <c r="B210" s="210" t="s">
        <v>638</v>
      </c>
      <c r="C210" s="211">
        <v>2163</v>
      </c>
      <c r="D210" s="20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202"/>
      <c r="AZ210" s="202"/>
      <c r="BA210" s="202"/>
      <c r="BB210" s="202"/>
      <c r="BC210" s="202"/>
      <c r="BD210" s="202"/>
      <c r="BE210" s="202"/>
      <c r="BF210" s="202"/>
      <c r="BG210" s="202"/>
      <c r="BH210" s="202"/>
      <c r="BI210" s="202"/>
      <c r="BJ210" s="202"/>
      <c r="BK210" s="202"/>
      <c r="BL210" s="202"/>
      <c r="BM210" s="202"/>
      <c r="BN210" s="202"/>
      <c r="BO210" s="202"/>
      <c r="BP210" s="202"/>
      <c r="BQ210" s="202"/>
      <c r="BR210" s="202"/>
      <c r="BS210" s="202"/>
      <c r="BT210" s="202"/>
      <c r="BU210" s="202"/>
      <c r="BV210" s="202"/>
      <c r="BW210" s="202"/>
      <c r="BX210" s="202"/>
      <c r="BY210" s="202"/>
      <c r="BZ210" s="202"/>
      <c r="CA210" s="202"/>
      <c r="CB210" s="202"/>
      <c r="CC210" s="202"/>
      <c r="CD210" s="202"/>
      <c r="CE210" s="202"/>
      <c r="CF210" s="202"/>
      <c r="CG210" s="202"/>
      <c r="CH210" s="202"/>
      <c r="CI210" s="202"/>
      <c r="CJ210" s="202"/>
      <c r="CK210" s="202"/>
      <c r="CL210" s="202"/>
      <c r="CM210" s="202"/>
      <c r="CN210" s="202"/>
      <c r="CO210" s="202"/>
      <c r="CP210" s="202"/>
      <c r="CQ210" s="202"/>
      <c r="CR210" s="202"/>
      <c r="CS210" s="202"/>
      <c r="CT210" s="202"/>
      <c r="CU210" s="202"/>
      <c r="CV210" s="202"/>
      <c r="CW210" s="202"/>
      <c r="CX210" s="202"/>
      <c r="CY210" s="202"/>
      <c r="CZ210" s="202"/>
      <c r="DA210" s="202"/>
      <c r="DB210" s="202"/>
      <c r="DC210" s="202"/>
      <c r="DD210" s="202"/>
      <c r="DE210" s="202"/>
      <c r="DF210" s="202"/>
      <c r="DG210" s="202"/>
      <c r="DH210" s="202"/>
      <c r="DI210" s="202"/>
      <c r="DJ210" s="202"/>
      <c r="DK210" s="202"/>
      <c r="DL210" s="202"/>
      <c r="DM210" s="202"/>
      <c r="DN210" s="202"/>
      <c r="DO210" s="202"/>
      <c r="DP210" s="202"/>
      <c r="DQ210" s="202"/>
      <c r="DR210" s="202"/>
      <c r="DS210" s="202"/>
      <c r="DT210" s="202"/>
      <c r="DU210" s="202"/>
      <c r="DV210" s="202"/>
      <c r="DW210" s="202"/>
      <c r="DX210" s="202"/>
      <c r="DY210" s="202"/>
      <c r="DZ210" s="202"/>
      <c r="EA210" s="202"/>
      <c r="EB210" s="202"/>
      <c r="EC210" s="202"/>
      <c r="ED210" s="202"/>
      <c r="EE210" s="202"/>
      <c r="EF210" s="202"/>
      <c r="EG210" s="202"/>
      <c r="EH210" s="202"/>
      <c r="EI210" s="202"/>
      <c r="EJ210" s="202"/>
      <c r="EK210" s="202"/>
      <c r="EL210" s="202"/>
      <c r="EM210" s="202"/>
      <c r="EN210" s="202"/>
      <c r="EO210" s="202"/>
      <c r="EP210" s="202"/>
      <c r="EQ210" s="202"/>
      <c r="ER210" s="202"/>
      <c r="ES210" s="202"/>
      <c r="ET210" s="202"/>
      <c r="EU210" s="202"/>
      <c r="EV210" s="202"/>
      <c r="EW210" s="202"/>
      <c r="EX210" s="202"/>
      <c r="EY210" s="202"/>
      <c r="EZ210" s="202"/>
      <c r="FA210" s="202"/>
      <c r="FB210" s="202"/>
      <c r="FC210" s="202"/>
      <c r="FD210" s="202"/>
      <c r="FE210" s="202"/>
      <c r="FF210" s="202"/>
      <c r="FG210" s="202"/>
      <c r="FH210" s="202"/>
      <c r="FI210" s="202"/>
      <c r="FJ210" s="202"/>
      <c r="FK210" s="202"/>
      <c r="FL210" s="202"/>
    </row>
    <row r="211" s="188" customFormat="1" ht="22.5" customHeight="1" spans="1:168">
      <c r="A211" s="223" t="s">
        <v>639</v>
      </c>
      <c r="B211" s="224" t="s">
        <v>640</v>
      </c>
      <c r="C211" s="211">
        <v>2633</v>
      </c>
      <c r="D211" s="214"/>
      <c r="E211" s="214"/>
      <c r="F211" s="214"/>
      <c r="G211" s="214"/>
      <c r="H211" s="214"/>
      <c r="I211" s="214"/>
      <c r="J211" s="214"/>
      <c r="K211" s="214"/>
      <c r="L211" s="214"/>
      <c r="M211" s="214"/>
      <c r="N211" s="214"/>
      <c r="O211" s="214"/>
      <c r="P211" s="214"/>
      <c r="Q211" s="214"/>
      <c r="R211" s="214"/>
      <c r="S211" s="214"/>
      <c r="T211" s="214"/>
      <c r="U211" s="214"/>
      <c r="V211" s="214"/>
      <c r="W211" s="214"/>
      <c r="X211" s="214"/>
      <c r="Y211" s="214"/>
      <c r="Z211" s="214"/>
      <c r="AA211" s="214"/>
      <c r="AB211" s="214"/>
      <c r="AC211" s="214"/>
      <c r="AD211" s="214"/>
      <c r="AE211" s="214"/>
      <c r="AF211" s="214"/>
      <c r="AG211" s="214"/>
      <c r="AH211" s="214"/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  <c r="BI211" s="214"/>
      <c r="BJ211" s="214"/>
      <c r="BK211" s="214"/>
      <c r="BL211" s="214"/>
      <c r="BM211" s="214"/>
      <c r="BN211" s="214"/>
      <c r="BO211" s="214"/>
      <c r="BP211" s="214"/>
      <c r="BQ211" s="214"/>
      <c r="BR211" s="214"/>
      <c r="BS211" s="214"/>
      <c r="BT211" s="214"/>
      <c r="BU211" s="214"/>
      <c r="BV211" s="214"/>
      <c r="BW211" s="214"/>
      <c r="BX211" s="214"/>
      <c r="BY211" s="214"/>
      <c r="BZ211" s="214"/>
      <c r="CA211" s="214"/>
      <c r="CB211" s="214"/>
      <c r="CC211" s="214"/>
      <c r="CD211" s="214"/>
      <c r="CE211" s="214"/>
      <c r="CF211" s="214"/>
      <c r="CG211" s="214"/>
      <c r="CH211" s="214"/>
      <c r="CI211" s="214"/>
      <c r="CJ211" s="214"/>
      <c r="CK211" s="214"/>
      <c r="CL211" s="214"/>
      <c r="CM211" s="214"/>
      <c r="CN211" s="214"/>
      <c r="CO211" s="214"/>
      <c r="CP211" s="214"/>
      <c r="CQ211" s="214"/>
      <c r="CR211" s="214"/>
      <c r="CS211" s="214"/>
      <c r="CT211" s="214"/>
      <c r="CU211" s="214"/>
      <c r="CV211" s="214"/>
      <c r="CW211" s="214"/>
      <c r="CX211" s="214"/>
      <c r="CY211" s="214"/>
      <c r="CZ211" s="214"/>
      <c r="DA211" s="214"/>
      <c r="DB211" s="214"/>
      <c r="DC211" s="214"/>
      <c r="DD211" s="214"/>
      <c r="DE211" s="214"/>
      <c r="DF211" s="214"/>
      <c r="DG211" s="214"/>
      <c r="DH211" s="214"/>
      <c r="DI211" s="214"/>
      <c r="DJ211" s="214"/>
      <c r="DK211" s="214"/>
      <c r="DL211" s="214"/>
      <c r="DM211" s="214"/>
      <c r="DN211" s="214"/>
      <c r="DO211" s="214"/>
      <c r="DP211" s="214"/>
      <c r="DQ211" s="214"/>
      <c r="DR211" s="214"/>
      <c r="DS211" s="214"/>
      <c r="DT211" s="214"/>
      <c r="DU211" s="214"/>
      <c r="DV211" s="214"/>
      <c r="DW211" s="214"/>
      <c r="DX211" s="214"/>
      <c r="DY211" s="214"/>
      <c r="DZ211" s="214"/>
      <c r="EA211" s="214"/>
      <c r="EB211" s="214"/>
      <c r="EC211" s="214"/>
      <c r="ED211" s="214"/>
      <c r="EE211" s="214"/>
      <c r="EF211" s="214"/>
      <c r="EG211" s="214"/>
      <c r="EH211" s="214"/>
      <c r="EI211" s="214"/>
      <c r="EJ211" s="214"/>
      <c r="EK211" s="214"/>
      <c r="EL211" s="214"/>
      <c r="EM211" s="214"/>
      <c r="EN211" s="214"/>
      <c r="EO211" s="214"/>
      <c r="EP211" s="214"/>
      <c r="EQ211" s="214"/>
      <c r="ER211" s="214"/>
      <c r="ES211" s="214"/>
      <c r="ET211" s="214"/>
      <c r="EU211" s="214"/>
      <c r="EV211" s="214"/>
      <c r="EW211" s="214"/>
      <c r="EX211" s="214"/>
      <c r="EY211" s="214"/>
      <c r="EZ211" s="214"/>
      <c r="FA211" s="214"/>
      <c r="FB211" s="214"/>
      <c r="FC211" s="214"/>
      <c r="FD211" s="214"/>
      <c r="FE211" s="214"/>
      <c r="FF211" s="214"/>
      <c r="FG211" s="214"/>
      <c r="FH211" s="214"/>
      <c r="FI211" s="214"/>
      <c r="FJ211" s="214"/>
      <c r="FK211" s="214"/>
      <c r="FL211" s="214"/>
    </row>
    <row r="212" s="188" customFormat="1" ht="22.5" customHeight="1" spans="1:168">
      <c r="A212" s="225" t="s">
        <v>641</v>
      </c>
      <c r="B212" s="226" t="s">
        <v>642</v>
      </c>
      <c r="C212" s="208">
        <v>29250</v>
      </c>
      <c r="D212" s="214"/>
      <c r="E212" s="214"/>
      <c r="F212" s="214"/>
      <c r="G212" s="214"/>
      <c r="H212" s="214"/>
      <c r="I212" s="214"/>
      <c r="J212" s="214"/>
      <c r="K212" s="214"/>
      <c r="L212" s="214"/>
      <c r="M212" s="214"/>
      <c r="N212" s="214"/>
      <c r="O212" s="214"/>
      <c r="P212" s="214"/>
      <c r="Q212" s="214"/>
      <c r="R212" s="214"/>
      <c r="S212" s="214"/>
      <c r="T212" s="214"/>
      <c r="U212" s="214"/>
      <c r="V212" s="214"/>
      <c r="W212" s="214"/>
      <c r="X212" s="214"/>
      <c r="Y212" s="214"/>
      <c r="Z212" s="214"/>
      <c r="AA212" s="214"/>
      <c r="AB212" s="214"/>
      <c r="AC212" s="214"/>
      <c r="AD212" s="214"/>
      <c r="AE212" s="214"/>
      <c r="AF212" s="214"/>
      <c r="AG212" s="214"/>
      <c r="AH212" s="214"/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  <c r="BI212" s="214"/>
      <c r="BJ212" s="214"/>
      <c r="BK212" s="214"/>
      <c r="BL212" s="214"/>
      <c r="BM212" s="214"/>
      <c r="BN212" s="214"/>
      <c r="BO212" s="214"/>
      <c r="BP212" s="214"/>
      <c r="BQ212" s="214"/>
      <c r="BR212" s="214"/>
      <c r="BS212" s="214"/>
      <c r="BT212" s="214"/>
      <c r="BU212" s="214"/>
      <c r="BV212" s="214"/>
      <c r="BW212" s="214"/>
      <c r="BX212" s="214"/>
      <c r="BY212" s="214"/>
      <c r="BZ212" s="214"/>
      <c r="CA212" s="214"/>
      <c r="CB212" s="214"/>
      <c r="CC212" s="214"/>
      <c r="CD212" s="214"/>
      <c r="CE212" s="214"/>
      <c r="CF212" s="214"/>
      <c r="CG212" s="214"/>
      <c r="CH212" s="214"/>
      <c r="CI212" s="214"/>
      <c r="CJ212" s="214"/>
      <c r="CK212" s="214"/>
      <c r="CL212" s="214"/>
      <c r="CM212" s="214"/>
      <c r="CN212" s="214"/>
      <c r="CO212" s="214"/>
      <c r="CP212" s="214"/>
      <c r="CQ212" s="214"/>
      <c r="CR212" s="214"/>
      <c r="CS212" s="214"/>
      <c r="CT212" s="214"/>
      <c r="CU212" s="214"/>
      <c r="CV212" s="214"/>
      <c r="CW212" s="214"/>
      <c r="CX212" s="214"/>
      <c r="CY212" s="214"/>
      <c r="CZ212" s="214"/>
      <c r="DA212" s="214"/>
      <c r="DB212" s="214"/>
      <c r="DC212" s="214"/>
      <c r="DD212" s="214"/>
      <c r="DE212" s="214"/>
      <c r="DF212" s="214"/>
      <c r="DG212" s="214"/>
      <c r="DH212" s="214"/>
      <c r="DI212" s="214"/>
      <c r="DJ212" s="214"/>
      <c r="DK212" s="214"/>
      <c r="DL212" s="214"/>
      <c r="DM212" s="214"/>
      <c r="DN212" s="214"/>
      <c r="DO212" s="214"/>
      <c r="DP212" s="214"/>
      <c r="DQ212" s="214"/>
      <c r="DR212" s="214"/>
      <c r="DS212" s="214"/>
      <c r="DT212" s="214"/>
      <c r="DU212" s="214"/>
      <c r="DV212" s="214"/>
      <c r="DW212" s="214"/>
      <c r="DX212" s="214"/>
      <c r="DY212" s="214"/>
      <c r="DZ212" s="214"/>
      <c r="EA212" s="214"/>
      <c r="EB212" s="214"/>
      <c r="EC212" s="214"/>
      <c r="ED212" s="214"/>
      <c r="EE212" s="214"/>
      <c r="EF212" s="214"/>
      <c r="EG212" s="214"/>
      <c r="EH212" s="214"/>
      <c r="EI212" s="214"/>
      <c r="EJ212" s="214"/>
      <c r="EK212" s="214"/>
      <c r="EL212" s="214"/>
      <c r="EM212" s="214"/>
      <c r="EN212" s="214"/>
      <c r="EO212" s="214"/>
      <c r="EP212" s="214"/>
      <c r="EQ212" s="214"/>
      <c r="ER212" s="214"/>
      <c r="ES212" s="214"/>
      <c r="ET212" s="214"/>
      <c r="EU212" s="214"/>
      <c r="EV212" s="214"/>
      <c r="EW212" s="214"/>
      <c r="EX212" s="214"/>
      <c r="EY212" s="214"/>
      <c r="EZ212" s="214"/>
      <c r="FA212" s="214"/>
      <c r="FB212" s="214"/>
      <c r="FC212" s="214"/>
      <c r="FD212" s="214"/>
      <c r="FE212" s="214"/>
      <c r="FF212" s="214"/>
      <c r="FG212" s="214"/>
      <c r="FH212" s="214"/>
      <c r="FI212" s="214"/>
      <c r="FJ212" s="214"/>
      <c r="FK212" s="214"/>
      <c r="FL212" s="214"/>
    </row>
    <row r="213" s="188" customFormat="1" ht="22.5" customHeight="1" spans="1:168">
      <c r="A213" s="212" t="s">
        <v>643</v>
      </c>
      <c r="B213" s="213" t="s">
        <v>644</v>
      </c>
      <c r="C213" s="211">
        <v>29212</v>
      </c>
      <c r="D213" s="214"/>
      <c r="E213" s="214"/>
      <c r="F213" s="214"/>
      <c r="G213" s="214"/>
      <c r="H213" s="214"/>
      <c r="I213" s="214"/>
      <c r="J213" s="214"/>
      <c r="K213" s="214"/>
      <c r="L213" s="214"/>
      <c r="M213" s="214"/>
      <c r="N213" s="214"/>
      <c r="O213" s="214"/>
      <c r="P213" s="214"/>
      <c r="Q213" s="214"/>
      <c r="R213" s="214"/>
      <c r="S213" s="214"/>
      <c r="T213" s="214"/>
      <c r="U213" s="214"/>
      <c r="V213" s="214"/>
      <c r="W213" s="214"/>
      <c r="X213" s="214"/>
      <c r="Y213" s="214"/>
      <c r="Z213" s="214"/>
      <c r="AA213" s="214"/>
      <c r="AB213" s="214"/>
      <c r="AC213" s="214"/>
      <c r="AD213" s="214"/>
      <c r="AE213" s="214"/>
      <c r="AF213" s="214"/>
      <c r="AG213" s="214"/>
      <c r="AH213" s="214"/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  <c r="BI213" s="214"/>
      <c r="BJ213" s="214"/>
      <c r="BK213" s="214"/>
      <c r="BL213" s="214"/>
      <c r="BM213" s="214"/>
      <c r="BN213" s="214"/>
      <c r="BO213" s="214"/>
      <c r="BP213" s="214"/>
      <c r="BQ213" s="214"/>
      <c r="BR213" s="214"/>
      <c r="BS213" s="214"/>
      <c r="BT213" s="214"/>
      <c r="BU213" s="214"/>
      <c r="BV213" s="214"/>
      <c r="BW213" s="214"/>
      <c r="BX213" s="214"/>
      <c r="BY213" s="214"/>
      <c r="BZ213" s="214"/>
      <c r="CA213" s="214"/>
      <c r="CB213" s="214"/>
      <c r="CC213" s="214"/>
      <c r="CD213" s="214"/>
      <c r="CE213" s="214"/>
      <c r="CF213" s="214"/>
      <c r="CG213" s="214"/>
      <c r="CH213" s="214"/>
      <c r="CI213" s="214"/>
      <c r="CJ213" s="214"/>
      <c r="CK213" s="214"/>
      <c r="CL213" s="214"/>
      <c r="CM213" s="214"/>
      <c r="CN213" s="214"/>
      <c r="CO213" s="214"/>
      <c r="CP213" s="214"/>
      <c r="CQ213" s="214"/>
      <c r="CR213" s="214"/>
      <c r="CS213" s="214"/>
      <c r="CT213" s="214"/>
      <c r="CU213" s="214"/>
      <c r="CV213" s="214"/>
      <c r="CW213" s="214"/>
      <c r="CX213" s="214"/>
      <c r="CY213" s="214"/>
      <c r="CZ213" s="214"/>
      <c r="DA213" s="214"/>
      <c r="DB213" s="214"/>
      <c r="DC213" s="214"/>
      <c r="DD213" s="214"/>
      <c r="DE213" s="214"/>
      <c r="DF213" s="214"/>
      <c r="DG213" s="214"/>
      <c r="DH213" s="214"/>
      <c r="DI213" s="214"/>
      <c r="DJ213" s="214"/>
      <c r="DK213" s="214"/>
      <c r="DL213" s="214"/>
      <c r="DM213" s="214"/>
      <c r="DN213" s="214"/>
      <c r="DO213" s="214"/>
      <c r="DP213" s="214"/>
      <c r="DQ213" s="214"/>
      <c r="DR213" s="214"/>
      <c r="DS213" s="214"/>
      <c r="DT213" s="214"/>
      <c r="DU213" s="214"/>
      <c r="DV213" s="214"/>
      <c r="DW213" s="214"/>
      <c r="DX213" s="214"/>
      <c r="DY213" s="214"/>
      <c r="DZ213" s="214"/>
      <c r="EA213" s="214"/>
      <c r="EB213" s="214"/>
      <c r="EC213" s="214"/>
      <c r="ED213" s="214"/>
      <c r="EE213" s="214"/>
      <c r="EF213" s="214"/>
      <c r="EG213" s="214"/>
      <c r="EH213" s="214"/>
      <c r="EI213" s="214"/>
      <c r="EJ213" s="214"/>
      <c r="EK213" s="214"/>
      <c r="EL213" s="214"/>
      <c r="EM213" s="214"/>
      <c r="EN213" s="214"/>
      <c r="EO213" s="214"/>
      <c r="EP213" s="214"/>
      <c r="EQ213" s="214"/>
      <c r="ER213" s="214"/>
      <c r="ES213" s="214"/>
      <c r="ET213" s="214"/>
      <c r="EU213" s="214"/>
      <c r="EV213" s="214"/>
      <c r="EW213" s="214"/>
      <c r="EX213" s="214"/>
      <c r="EY213" s="214"/>
      <c r="EZ213" s="214"/>
      <c r="FA213" s="214"/>
      <c r="FB213" s="214"/>
      <c r="FC213" s="214"/>
      <c r="FD213" s="214"/>
      <c r="FE213" s="214"/>
      <c r="FF213" s="214"/>
      <c r="FG213" s="214"/>
      <c r="FH213" s="214"/>
      <c r="FI213" s="214"/>
      <c r="FJ213" s="214"/>
      <c r="FK213" s="214"/>
      <c r="FL213" s="214"/>
    </row>
    <row r="214" s="188" customFormat="1" ht="22.5" customHeight="1" spans="1:168">
      <c r="A214" s="223" t="s">
        <v>645</v>
      </c>
      <c r="B214" s="224" t="s">
        <v>646</v>
      </c>
      <c r="C214" s="211">
        <v>38</v>
      </c>
      <c r="D214" s="214"/>
      <c r="E214" s="214"/>
      <c r="F214" s="214"/>
      <c r="G214" s="214"/>
      <c r="H214" s="214"/>
      <c r="I214" s="214"/>
      <c r="J214" s="214"/>
      <c r="K214" s="214"/>
      <c r="L214" s="214"/>
      <c r="M214" s="214"/>
      <c r="N214" s="214"/>
      <c r="O214" s="214"/>
      <c r="P214" s="214"/>
      <c r="Q214" s="214"/>
      <c r="R214" s="214"/>
      <c r="S214" s="214"/>
      <c r="T214" s="214"/>
      <c r="U214" s="214"/>
      <c r="V214" s="214"/>
      <c r="W214" s="214"/>
      <c r="X214" s="214"/>
      <c r="Y214" s="214"/>
      <c r="Z214" s="214"/>
      <c r="AA214" s="214"/>
      <c r="AB214" s="214"/>
      <c r="AC214" s="214"/>
      <c r="AD214" s="214"/>
      <c r="AE214" s="214"/>
      <c r="AF214" s="214"/>
      <c r="AG214" s="214"/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  <c r="BI214" s="214"/>
      <c r="BJ214" s="214"/>
      <c r="BK214" s="214"/>
      <c r="BL214" s="214"/>
      <c r="BM214" s="214"/>
      <c r="BN214" s="214"/>
      <c r="BO214" s="214"/>
      <c r="BP214" s="214"/>
      <c r="BQ214" s="214"/>
      <c r="BR214" s="214"/>
      <c r="BS214" s="214"/>
      <c r="BT214" s="214"/>
      <c r="BU214" s="214"/>
      <c r="BV214" s="214"/>
      <c r="BW214" s="214"/>
      <c r="BX214" s="214"/>
      <c r="BY214" s="214"/>
      <c r="BZ214" s="214"/>
      <c r="CA214" s="214"/>
      <c r="CB214" s="214"/>
      <c r="CC214" s="214"/>
      <c r="CD214" s="214"/>
      <c r="CE214" s="214"/>
      <c r="CF214" s="214"/>
      <c r="CG214" s="214"/>
      <c r="CH214" s="214"/>
      <c r="CI214" s="214"/>
      <c r="CJ214" s="214"/>
      <c r="CK214" s="214"/>
      <c r="CL214" s="214"/>
      <c r="CM214" s="214"/>
      <c r="CN214" s="214"/>
      <c r="CO214" s="214"/>
      <c r="CP214" s="214"/>
      <c r="CQ214" s="214"/>
      <c r="CR214" s="214"/>
      <c r="CS214" s="214"/>
      <c r="CT214" s="214"/>
      <c r="CU214" s="214"/>
      <c r="CV214" s="214"/>
      <c r="CW214" s="214"/>
      <c r="CX214" s="214"/>
      <c r="CY214" s="214"/>
      <c r="CZ214" s="214"/>
      <c r="DA214" s="214"/>
      <c r="DB214" s="214"/>
      <c r="DC214" s="214"/>
      <c r="DD214" s="214"/>
      <c r="DE214" s="214"/>
      <c r="DF214" s="214"/>
      <c r="DG214" s="214"/>
      <c r="DH214" s="214"/>
      <c r="DI214" s="214"/>
      <c r="DJ214" s="214"/>
      <c r="DK214" s="214"/>
      <c r="DL214" s="214"/>
      <c r="DM214" s="214"/>
      <c r="DN214" s="214"/>
      <c r="DO214" s="214"/>
      <c r="DP214" s="214"/>
      <c r="DQ214" s="214"/>
      <c r="DR214" s="214"/>
      <c r="DS214" s="214"/>
      <c r="DT214" s="214"/>
      <c r="DU214" s="214"/>
      <c r="DV214" s="214"/>
      <c r="DW214" s="214"/>
      <c r="DX214" s="214"/>
      <c r="DY214" s="214"/>
      <c r="DZ214" s="214"/>
      <c r="EA214" s="214"/>
      <c r="EB214" s="214"/>
      <c r="EC214" s="214"/>
      <c r="ED214" s="214"/>
      <c r="EE214" s="214"/>
      <c r="EF214" s="214"/>
      <c r="EG214" s="214"/>
      <c r="EH214" s="214"/>
      <c r="EI214" s="214"/>
      <c r="EJ214" s="214"/>
      <c r="EK214" s="214"/>
      <c r="EL214" s="214"/>
      <c r="EM214" s="214"/>
      <c r="EN214" s="214"/>
      <c r="EO214" s="214"/>
      <c r="EP214" s="214"/>
      <c r="EQ214" s="214"/>
      <c r="ER214" s="214"/>
      <c r="ES214" s="214"/>
      <c r="ET214" s="214"/>
      <c r="EU214" s="214"/>
      <c r="EV214" s="214"/>
      <c r="EW214" s="214"/>
      <c r="EX214" s="214"/>
      <c r="EY214" s="214"/>
      <c r="EZ214" s="214"/>
      <c r="FA214" s="214"/>
      <c r="FB214" s="214"/>
      <c r="FC214" s="214"/>
      <c r="FD214" s="214"/>
      <c r="FE214" s="214"/>
      <c r="FF214" s="214"/>
      <c r="FG214" s="214"/>
      <c r="FH214" s="214"/>
      <c r="FI214" s="214"/>
      <c r="FJ214" s="214"/>
      <c r="FK214" s="214"/>
      <c r="FL214" s="214"/>
    </row>
    <row r="215" s="188" customFormat="1" ht="22.5" customHeight="1" spans="1:168">
      <c r="A215" s="225" t="s">
        <v>647</v>
      </c>
      <c r="B215" s="226" t="s">
        <v>648</v>
      </c>
      <c r="C215" s="208">
        <v>500</v>
      </c>
      <c r="D215" s="214"/>
      <c r="E215" s="214"/>
      <c r="F215" s="214"/>
      <c r="G215" s="214"/>
      <c r="H215" s="214"/>
      <c r="I215" s="214"/>
      <c r="J215" s="214"/>
      <c r="K215" s="214"/>
      <c r="L215" s="214"/>
      <c r="M215" s="214"/>
      <c r="N215" s="214"/>
      <c r="O215" s="214"/>
      <c r="P215" s="214"/>
      <c r="Q215" s="214"/>
      <c r="R215" s="214"/>
      <c r="S215" s="214"/>
      <c r="T215" s="214"/>
      <c r="U215" s="214"/>
      <c r="V215" s="214"/>
      <c r="W215" s="214"/>
      <c r="X215" s="214"/>
      <c r="Y215" s="214"/>
      <c r="Z215" s="214"/>
      <c r="AA215" s="214"/>
      <c r="AB215" s="214"/>
      <c r="AC215" s="214"/>
      <c r="AD215" s="214"/>
      <c r="AE215" s="214"/>
      <c r="AF215" s="214"/>
      <c r="AG215" s="214"/>
      <c r="AH215" s="214"/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  <c r="BI215" s="214"/>
      <c r="BJ215" s="214"/>
      <c r="BK215" s="214"/>
      <c r="BL215" s="214"/>
      <c r="BM215" s="214"/>
      <c r="BN215" s="214"/>
      <c r="BO215" s="214"/>
      <c r="BP215" s="214"/>
      <c r="BQ215" s="214"/>
      <c r="BR215" s="214"/>
      <c r="BS215" s="214"/>
      <c r="BT215" s="214"/>
      <c r="BU215" s="214"/>
      <c r="BV215" s="214"/>
      <c r="BW215" s="214"/>
      <c r="BX215" s="214"/>
      <c r="BY215" s="214"/>
      <c r="BZ215" s="214"/>
      <c r="CA215" s="214"/>
      <c r="CB215" s="214"/>
      <c r="CC215" s="214"/>
      <c r="CD215" s="214"/>
      <c r="CE215" s="214"/>
      <c r="CF215" s="214"/>
      <c r="CG215" s="214"/>
      <c r="CH215" s="214"/>
      <c r="CI215" s="214"/>
      <c r="CJ215" s="214"/>
      <c r="CK215" s="214"/>
      <c r="CL215" s="214"/>
      <c r="CM215" s="214"/>
      <c r="CN215" s="214"/>
      <c r="CO215" s="214"/>
      <c r="CP215" s="214"/>
      <c r="CQ215" s="214"/>
      <c r="CR215" s="214"/>
      <c r="CS215" s="214"/>
      <c r="CT215" s="214"/>
      <c r="CU215" s="214"/>
      <c r="CV215" s="214"/>
      <c r="CW215" s="214"/>
      <c r="CX215" s="214"/>
      <c r="CY215" s="214"/>
      <c r="CZ215" s="214"/>
      <c r="DA215" s="214"/>
      <c r="DB215" s="214"/>
      <c r="DC215" s="214"/>
      <c r="DD215" s="214"/>
      <c r="DE215" s="214"/>
      <c r="DF215" s="214"/>
      <c r="DG215" s="214"/>
      <c r="DH215" s="214"/>
      <c r="DI215" s="214"/>
      <c r="DJ215" s="214"/>
      <c r="DK215" s="214"/>
      <c r="DL215" s="214"/>
      <c r="DM215" s="214"/>
      <c r="DN215" s="214"/>
      <c r="DO215" s="214"/>
      <c r="DP215" s="214"/>
      <c r="DQ215" s="214"/>
      <c r="DR215" s="214"/>
      <c r="DS215" s="214"/>
      <c r="DT215" s="214"/>
      <c r="DU215" s="214"/>
      <c r="DV215" s="214"/>
      <c r="DW215" s="214"/>
      <c r="DX215" s="214"/>
      <c r="DY215" s="214"/>
      <c r="DZ215" s="214"/>
      <c r="EA215" s="214"/>
      <c r="EB215" s="214"/>
      <c r="EC215" s="214"/>
      <c r="ED215" s="214"/>
      <c r="EE215" s="214"/>
      <c r="EF215" s="214"/>
      <c r="EG215" s="214"/>
      <c r="EH215" s="214"/>
      <c r="EI215" s="214"/>
      <c r="EJ215" s="214"/>
      <c r="EK215" s="214"/>
      <c r="EL215" s="214"/>
      <c r="EM215" s="214"/>
      <c r="EN215" s="214"/>
      <c r="EO215" s="214"/>
      <c r="EP215" s="214"/>
      <c r="EQ215" s="214"/>
      <c r="ER215" s="214"/>
      <c r="ES215" s="214"/>
      <c r="ET215" s="214"/>
      <c r="EU215" s="214"/>
      <c r="EV215" s="214"/>
      <c r="EW215" s="214"/>
      <c r="EX215" s="214"/>
      <c r="EY215" s="214"/>
      <c r="EZ215" s="214"/>
      <c r="FA215" s="214"/>
      <c r="FB215" s="214"/>
      <c r="FC215" s="214"/>
      <c r="FD215" s="214"/>
      <c r="FE215" s="214"/>
      <c r="FF215" s="214"/>
      <c r="FG215" s="214"/>
      <c r="FH215" s="214"/>
      <c r="FI215" s="214"/>
      <c r="FJ215" s="214"/>
      <c r="FK215" s="214"/>
      <c r="FL215" s="214"/>
    </row>
    <row r="216" s="187" customFormat="1" ht="22.5" customHeight="1" spans="1:168">
      <c r="A216" s="215" t="s">
        <v>649</v>
      </c>
      <c r="B216" s="216" t="s">
        <v>650</v>
      </c>
      <c r="C216" s="211">
        <v>500</v>
      </c>
      <c r="D216" s="202"/>
      <c r="E216" s="202"/>
      <c r="F216" s="202"/>
      <c r="G216" s="202"/>
      <c r="H216" s="202"/>
      <c r="I216" s="202"/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  <c r="V216" s="202"/>
      <c r="W216" s="202"/>
      <c r="X216" s="202"/>
      <c r="Y216" s="202"/>
      <c r="Z216" s="202"/>
      <c r="AA216" s="202"/>
      <c r="AB216" s="202"/>
      <c r="AC216" s="202"/>
      <c r="AD216" s="202"/>
      <c r="AE216" s="202"/>
      <c r="AF216" s="202"/>
      <c r="AG216" s="202"/>
      <c r="AH216" s="202"/>
      <c r="AI216" s="202"/>
      <c r="AJ216" s="202"/>
      <c r="AK216" s="202"/>
      <c r="AL216" s="202"/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  <c r="BC216" s="202"/>
      <c r="BD216" s="202"/>
      <c r="BE216" s="202"/>
      <c r="BF216" s="202"/>
      <c r="BG216" s="202"/>
      <c r="BH216" s="202"/>
      <c r="BI216" s="202"/>
      <c r="BJ216" s="202"/>
      <c r="BK216" s="202"/>
      <c r="BL216" s="202"/>
      <c r="BM216" s="202"/>
      <c r="BN216" s="202"/>
      <c r="BO216" s="202"/>
      <c r="BP216" s="202"/>
      <c r="BQ216" s="202"/>
      <c r="BR216" s="202"/>
      <c r="BS216" s="202"/>
      <c r="BT216" s="202"/>
      <c r="BU216" s="202"/>
      <c r="BV216" s="202"/>
      <c r="BW216" s="202"/>
      <c r="BX216" s="202"/>
      <c r="BY216" s="202"/>
      <c r="BZ216" s="202"/>
      <c r="CA216" s="202"/>
      <c r="CB216" s="202"/>
      <c r="CC216" s="202"/>
      <c r="CD216" s="202"/>
      <c r="CE216" s="202"/>
      <c r="CF216" s="202"/>
      <c r="CG216" s="202"/>
      <c r="CH216" s="202"/>
      <c r="CI216" s="202"/>
      <c r="CJ216" s="202"/>
      <c r="CK216" s="202"/>
      <c r="CL216" s="202"/>
      <c r="CM216" s="202"/>
      <c r="CN216" s="202"/>
      <c r="CO216" s="202"/>
      <c r="CP216" s="202"/>
      <c r="CQ216" s="202"/>
      <c r="CR216" s="202"/>
      <c r="CS216" s="202"/>
      <c r="CT216" s="202"/>
      <c r="CU216" s="202"/>
      <c r="CV216" s="202"/>
      <c r="CW216" s="202"/>
      <c r="CX216" s="202"/>
      <c r="CY216" s="202"/>
      <c r="CZ216" s="202"/>
      <c r="DA216" s="202"/>
      <c r="DB216" s="202"/>
      <c r="DC216" s="202"/>
      <c r="DD216" s="202"/>
      <c r="DE216" s="202"/>
      <c r="DF216" s="202"/>
      <c r="DG216" s="202"/>
      <c r="DH216" s="202"/>
      <c r="DI216" s="202"/>
      <c r="DJ216" s="202"/>
      <c r="DK216" s="202"/>
      <c r="DL216" s="202"/>
      <c r="DM216" s="202"/>
      <c r="DN216" s="202"/>
      <c r="DO216" s="202"/>
      <c r="DP216" s="202"/>
      <c r="DQ216" s="202"/>
      <c r="DR216" s="202"/>
      <c r="DS216" s="202"/>
      <c r="DT216" s="202"/>
      <c r="DU216" s="202"/>
      <c r="DV216" s="202"/>
      <c r="DW216" s="202"/>
      <c r="DX216" s="202"/>
      <c r="DY216" s="202"/>
      <c r="DZ216" s="202"/>
      <c r="EA216" s="202"/>
      <c r="EB216" s="202"/>
      <c r="EC216" s="202"/>
      <c r="ED216" s="202"/>
      <c r="EE216" s="202"/>
      <c r="EF216" s="202"/>
      <c r="EG216" s="202"/>
      <c r="EH216" s="202"/>
      <c r="EI216" s="202"/>
      <c r="EJ216" s="202"/>
      <c r="EK216" s="202"/>
      <c r="EL216" s="202"/>
      <c r="EM216" s="202"/>
      <c r="EN216" s="202"/>
      <c r="EO216" s="202"/>
      <c r="EP216" s="202"/>
      <c r="EQ216" s="202"/>
      <c r="ER216" s="202"/>
      <c r="ES216" s="202"/>
      <c r="ET216" s="202"/>
      <c r="EU216" s="202"/>
      <c r="EV216" s="202"/>
      <c r="EW216" s="202"/>
      <c r="EX216" s="202"/>
      <c r="EY216" s="202"/>
      <c r="EZ216" s="202"/>
      <c r="FA216" s="202"/>
      <c r="FB216" s="202"/>
      <c r="FC216" s="202"/>
      <c r="FD216" s="202"/>
      <c r="FE216" s="202"/>
      <c r="FF216" s="202"/>
      <c r="FG216" s="202"/>
      <c r="FH216" s="202"/>
      <c r="FI216" s="202"/>
      <c r="FJ216" s="202"/>
      <c r="FK216" s="202"/>
      <c r="FL216" s="202"/>
    </row>
    <row r="217" s="187" customFormat="1" ht="22.5" customHeight="1" spans="1:168">
      <c r="A217" s="217" t="s">
        <v>651</v>
      </c>
      <c r="B217" s="218" t="s">
        <v>652</v>
      </c>
      <c r="C217" s="208">
        <v>705</v>
      </c>
      <c r="D217" s="202"/>
      <c r="E217" s="202"/>
      <c r="F217" s="202"/>
      <c r="G217" s="202"/>
      <c r="H217" s="202"/>
      <c r="I217" s="202"/>
      <c r="J217" s="202"/>
      <c r="K217" s="202"/>
      <c r="L217" s="202"/>
      <c r="M217" s="202"/>
      <c r="N217" s="202"/>
      <c r="O217" s="202"/>
      <c r="P217" s="202"/>
      <c r="Q217" s="202"/>
      <c r="R217" s="202"/>
      <c r="S217" s="202"/>
      <c r="T217" s="202"/>
      <c r="U217" s="202"/>
      <c r="V217" s="202"/>
      <c r="W217" s="202"/>
      <c r="X217" s="202"/>
      <c r="Y217" s="202"/>
      <c r="Z217" s="202"/>
      <c r="AA217" s="202"/>
      <c r="AB217" s="202"/>
      <c r="AC217" s="202"/>
      <c r="AD217" s="202"/>
      <c r="AE217" s="202"/>
      <c r="AF217" s="202"/>
      <c r="AG217" s="202"/>
      <c r="AH217" s="202"/>
      <c r="AI217" s="202"/>
      <c r="AJ217" s="202"/>
      <c r="AK217" s="202"/>
      <c r="AL217" s="202"/>
      <c r="AM217" s="202"/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/>
      <c r="BC217" s="202"/>
      <c r="BD217" s="202"/>
      <c r="BE217" s="202"/>
      <c r="BF217" s="202"/>
      <c r="BG217" s="202"/>
      <c r="BH217" s="202"/>
      <c r="BI217" s="202"/>
      <c r="BJ217" s="202"/>
      <c r="BK217" s="202"/>
      <c r="BL217" s="202"/>
      <c r="BM217" s="202"/>
      <c r="BN217" s="202"/>
      <c r="BO217" s="202"/>
      <c r="BP217" s="202"/>
      <c r="BQ217" s="202"/>
      <c r="BR217" s="202"/>
      <c r="BS217" s="202"/>
      <c r="BT217" s="202"/>
      <c r="BU217" s="202"/>
      <c r="BV217" s="202"/>
      <c r="BW217" s="202"/>
      <c r="BX217" s="202"/>
      <c r="BY217" s="202"/>
      <c r="BZ217" s="202"/>
      <c r="CA217" s="202"/>
      <c r="CB217" s="202"/>
      <c r="CC217" s="202"/>
      <c r="CD217" s="202"/>
      <c r="CE217" s="202"/>
      <c r="CF217" s="202"/>
      <c r="CG217" s="202"/>
      <c r="CH217" s="202"/>
      <c r="CI217" s="202"/>
      <c r="CJ217" s="202"/>
      <c r="CK217" s="202"/>
      <c r="CL217" s="202"/>
      <c r="CM217" s="202"/>
      <c r="CN217" s="202"/>
      <c r="CO217" s="202"/>
      <c r="CP217" s="202"/>
      <c r="CQ217" s="202"/>
      <c r="CR217" s="202"/>
      <c r="CS217" s="202"/>
      <c r="CT217" s="202"/>
      <c r="CU217" s="202"/>
      <c r="CV217" s="202"/>
      <c r="CW217" s="202"/>
      <c r="CX217" s="202"/>
      <c r="CY217" s="202"/>
      <c r="CZ217" s="202"/>
      <c r="DA217" s="202"/>
      <c r="DB217" s="202"/>
      <c r="DC217" s="202"/>
      <c r="DD217" s="202"/>
      <c r="DE217" s="202"/>
      <c r="DF217" s="202"/>
      <c r="DG217" s="202"/>
      <c r="DH217" s="202"/>
      <c r="DI217" s="202"/>
      <c r="DJ217" s="202"/>
      <c r="DK217" s="202"/>
      <c r="DL217" s="202"/>
      <c r="DM217" s="202"/>
      <c r="DN217" s="202"/>
      <c r="DO217" s="202"/>
      <c r="DP217" s="202"/>
      <c r="DQ217" s="202"/>
      <c r="DR217" s="202"/>
      <c r="DS217" s="202"/>
      <c r="DT217" s="202"/>
      <c r="DU217" s="202"/>
      <c r="DV217" s="202"/>
      <c r="DW217" s="202"/>
      <c r="DX217" s="202"/>
      <c r="DY217" s="202"/>
      <c r="DZ217" s="202"/>
      <c r="EA217" s="202"/>
      <c r="EB217" s="202"/>
      <c r="EC217" s="202"/>
      <c r="ED217" s="202"/>
      <c r="EE217" s="202"/>
      <c r="EF217" s="202"/>
      <c r="EG217" s="202"/>
      <c r="EH217" s="202"/>
      <c r="EI217" s="202"/>
      <c r="EJ217" s="202"/>
      <c r="EK217" s="202"/>
      <c r="EL217" s="202"/>
      <c r="EM217" s="202"/>
      <c r="EN217" s="202"/>
      <c r="EO217" s="202"/>
      <c r="EP217" s="202"/>
      <c r="EQ217" s="202"/>
      <c r="ER217" s="202"/>
      <c r="ES217" s="202"/>
      <c r="ET217" s="202"/>
      <c r="EU217" s="202"/>
      <c r="EV217" s="202"/>
      <c r="EW217" s="202"/>
      <c r="EX217" s="202"/>
      <c r="EY217" s="202"/>
      <c r="EZ217" s="202"/>
      <c r="FA217" s="202"/>
      <c r="FB217" s="202"/>
      <c r="FC217" s="202"/>
      <c r="FD217" s="202"/>
      <c r="FE217" s="202"/>
      <c r="FF217" s="202"/>
      <c r="FG217" s="202"/>
      <c r="FH217" s="202"/>
      <c r="FI217" s="202"/>
      <c r="FJ217" s="202"/>
      <c r="FK217" s="202"/>
      <c r="FL217" s="202"/>
    </row>
    <row r="218" s="187" customFormat="1" ht="22.5" customHeight="1" spans="1:168">
      <c r="A218" s="209" t="s">
        <v>653</v>
      </c>
      <c r="B218" s="210" t="s">
        <v>282</v>
      </c>
      <c r="C218" s="211">
        <v>705</v>
      </c>
      <c r="D218" s="202"/>
      <c r="E218" s="202"/>
      <c r="F218" s="202"/>
      <c r="G218" s="202"/>
      <c r="H218" s="202"/>
      <c r="I218" s="202"/>
      <c r="J218" s="202"/>
      <c r="K218" s="202"/>
      <c r="L218" s="202"/>
      <c r="M218" s="202"/>
      <c r="N218" s="202"/>
      <c r="O218" s="202"/>
      <c r="P218" s="202"/>
      <c r="Q218" s="202"/>
      <c r="R218" s="202"/>
      <c r="S218" s="202"/>
      <c r="T218" s="202"/>
      <c r="U218" s="202"/>
      <c r="V218" s="202"/>
      <c r="W218" s="202"/>
      <c r="X218" s="202"/>
      <c r="Y218" s="202"/>
      <c r="Z218" s="202"/>
      <c r="AA218" s="202"/>
      <c r="AB218" s="202"/>
      <c r="AC218" s="202"/>
      <c r="AD218" s="202"/>
      <c r="AE218" s="202"/>
      <c r="AF218" s="202"/>
      <c r="AG218" s="202"/>
      <c r="AH218" s="202"/>
      <c r="AI218" s="202"/>
      <c r="AJ218" s="202"/>
      <c r="AK218" s="202"/>
      <c r="AL218" s="202"/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202"/>
      <c r="BA218" s="202"/>
      <c r="BB218" s="202"/>
      <c r="BC218" s="202"/>
      <c r="BD218" s="202"/>
      <c r="BE218" s="202"/>
      <c r="BF218" s="202"/>
      <c r="BG218" s="202"/>
      <c r="BH218" s="202"/>
      <c r="BI218" s="202"/>
      <c r="BJ218" s="202"/>
      <c r="BK218" s="202"/>
      <c r="BL218" s="202"/>
      <c r="BM218" s="202"/>
      <c r="BN218" s="202"/>
      <c r="BO218" s="202"/>
      <c r="BP218" s="202"/>
      <c r="BQ218" s="202"/>
      <c r="BR218" s="202"/>
      <c r="BS218" s="202"/>
      <c r="BT218" s="202"/>
      <c r="BU218" s="202"/>
      <c r="BV218" s="202"/>
      <c r="BW218" s="202"/>
      <c r="BX218" s="202"/>
      <c r="BY218" s="202"/>
      <c r="BZ218" s="202"/>
      <c r="CA218" s="202"/>
      <c r="CB218" s="202"/>
      <c r="CC218" s="202"/>
      <c r="CD218" s="202"/>
      <c r="CE218" s="202"/>
      <c r="CF218" s="202"/>
      <c r="CG218" s="202"/>
      <c r="CH218" s="202"/>
      <c r="CI218" s="202"/>
      <c r="CJ218" s="202"/>
      <c r="CK218" s="202"/>
      <c r="CL218" s="202"/>
      <c r="CM218" s="202"/>
      <c r="CN218" s="202"/>
      <c r="CO218" s="202"/>
      <c r="CP218" s="202"/>
      <c r="CQ218" s="202"/>
      <c r="CR218" s="202"/>
      <c r="CS218" s="202"/>
      <c r="CT218" s="202"/>
      <c r="CU218" s="202"/>
      <c r="CV218" s="202"/>
      <c r="CW218" s="202"/>
      <c r="CX218" s="202"/>
      <c r="CY218" s="202"/>
      <c r="CZ218" s="202"/>
      <c r="DA218" s="202"/>
      <c r="DB218" s="202"/>
      <c r="DC218" s="202"/>
      <c r="DD218" s="202"/>
      <c r="DE218" s="202"/>
      <c r="DF218" s="202"/>
      <c r="DG218" s="202"/>
      <c r="DH218" s="202"/>
      <c r="DI218" s="202"/>
      <c r="DJ218" s="202"/>
      <c r="DK218" s="202"/>
      <c r="DL218" s="202"/>
      <c r="DM218" s="202"/>
      <c r="DN218" s="202"/>
      <c r="DO218" s="202"/>
      <c r="DP218" s="202"/>
      <c r="DQ218" s="202"/>
      <c r="DR218" s="202"/>
      <c r="DS218" s="202"/>
      <c r="DT218" s="202"/>
      <c r="DU218" s="202"/>
      <c r="DV218" s="202"/>
      <c r="DW218" s="202"/>
      <c r="DX218" s="202"/>
      <c r="DY218" s="202"/>
      <c r="DZ218" s="202"/>
      <c r="EA218" s="202"/>
      <c r="EB218" s="202"/>
      <c r="EC218" s="202"/>
      <c r="ED218" s="202"/>
      <c r="EE218" s="202"/>
      <c r="EF218" s="202"/>
      <c r="EG218" s="202"/>
      <c r="EH218" s="202"/>
      <c r="EI218" s="202"/>
      <c r="EJ218" s="202"/>
      <c r="EK218" s="202"/>
      <c r="EL218" s="202"/>
      <c r="EM218" s="202"/>
      <c r="EN218" s="202"/>
      <c r="EO218" s="202"/>
      <c r="EP218" s="202"/>
      <c r="EQ218" s="202"/>
      <c r="ER218" s="202"/>
      <c r="ES218" s="202"/>
      <c r="ET218" s="202"/>
      <c r="EU218" s="202"/>
      <c r="EV218" s="202"/>
      <c r="EW218" s="202"/>
      <c r="EX218" s="202"/>
      <c r="EY218" s="202"/>
      <c r="EZ218" s="202"/>
      <c r="FA218" s="202"/>
      <c r="FB218" s="202"/>
      <c r="FC218" s="202"/>
      <c r="FD218" s="202"/>
      <c r="FE218" s="202"/>
      <c r="FF218" s="202"/>
      <c r="FG218" s="202"/>
      <c r="FH218" s="202"/>
      <c r="FI218" s="202"/>
      <c r="FJ218" s="202"/>
      <c r="FK218" s="202"/>
      <c r="FL218" s="202"/>
    </row>
    <row r="219" s="187" customFormat="1" ht="22.5" customHeight="1" spans="1:168">
      <c r="A219" s="219" t="s">
        <v>654</v>
      </c>
      <c r="B219" s="220" t="s">
        <v>68</v>
      </c>
      <c r="C219" s="205">
        <v>5139</v>
      </c>
      <c r="D219" s="202"/>
      <c r="E219" s="202"/>
      <c r="F219" s="202"/>
      <c r="G219" s="202"/>
      <c r="H219" s="202"/>
      <c r="I219" s="202"/>
      <c r="J219" s="202"/>
      <c r="K219" s="202"/>
      <c r="L219" s="202"/>
      <c r="M219" s="202"/>
      <c r="N219" s="202"/>
      <c r="O219" s="202"/>
      <c r="P219" s="202"/>
      <c r="Q219" s="202"/>
      <c r="R219" s="202"/>
      <c r="S219" s="202"/>
      <c r="T219" s="202"/>
      <c r="U219" s="202"/>
      <c r="V219" s="202"/>
      <c r="W219" s="202"/>
      <c r="X219" s="202"/>
      <c r="Y219" s="202"/>
      <c r="Z219" s="202"/>
      <c r="AA219" s="202"/>
      <c r="AB219" s="202"/>
      <c r="AC219" s="202"/>
      <c r="AD219" s="202"/>
      <c r="AE219" s="202"/>
      <c r="AF219" s="202"/>
      <c r="AG219" s="202"/>
      <c r="AH219" s="202"/>
      <c r="AI219" s="202"/>
      <c r="AJ219" s="202"/>
      <c r="AK219" s="202"/>
      <c r="AL219" s="202"/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202"/>
      <c r="BA219" s="202"/>
      <c r="BB219" s="202"/>
      <c r="BC219" s="202"/>
      <c r="BD219" s="202"/>
      <c r="BE219" s="202"/>
      <c r="BF219" s="202"/>
      <c r="BG219" s="202"/>
      <c r="BH219" s="202"/>
      <c r="BI219" s="202"/>
      <c r="BJ219" s="202"/>
      <c r="BK219" s="202"/>
      <c r="BL219" s="202"/>
      <c r="BM219" s="202"/>
      <c r="BN219" s="202"/>
      <c r="BO219" s="202"/>
      <c r="BP219" s="202"/>
      <c r="BQ219" s="202"/>
      <c r="BR219" s="202"/>
      <c r="BS219" s="202"/>
      <c r="BT219" s="202"/>
      <c r="BU219" s="202"/>
      <c r="BV219" s="202"/>
      <c r="BW219" s="202"/>
      <c r="BX219" s="202"/>
      <c r="BY219" s="202"/>
      <c r="BZ219" s="202"/>
      <c r="CA219" s="202"/>
      <c r="CB219" s="202"/>
      <c r="CC219" s="202"/>
      <c r="CD219" s="202"/>
      <c r="CE219" s="202"/>
      <c r="CF219" s="202"/>
      <c r="CG219" s="202"/>
      <c r="CH219" s="202"/>
      <c r="CI219" s="202"/>
      <c r="CJ219" s="202"/>
      <c r="CK219" s="202"/>
      <c r="CL219" s="202"/>
      <c r="CM219" s="202"/>
      <c r="CN219" s="202"/>
      <c r="CO219" s="202"/>
      <c r="CP219" s="202"/>
      <c r="CQ219" s="202"/>
      <c r="CR219" s="202"/>
      <c r="CS219" s="202"/>
      <c r="CT219" s="202"/>
      <c r="CU219" s="202"/>
      <c r="CV219" s="202"/>
      <c r="CW219" s="202"/>
      <c r="CX219" s="202"/>
      <c r="CY219" s="202"/>
      <c r="CZ219" s="202"/>
      <c r="DA219" s="202"/>
      <c r="DB219" s="202"/>
      <c r="DC219" s="202"/>
      <c r="DD219" s="202"/>
      <c r="DE219" s="202"/>
      <c r="DF219" s="202"/>
      <c r="DG219" s="202"/>
      <c r="DH219" s="202"/>
      <c r="DI219" s="202"/>
      <c r="DJ219" s="202"/>
      <c r="DK219" s="202"/>
      <c r="DL219" s="202"/>
      <c r="DM219" s="202"/>
      <c r="DN219" s="202"/>
      <c r="DO219" s="202"/>
      <c r="DP219" s="202"/>
      <c r="DQ219" s="202"/>
      <c r="DR219" s="202"/>
      <c r="DS219" s="202"/>
      <c r="DT219" s="202"/>
      <c r="DU219" s="202"/>
      <c r="DV219" s="202"/>
      <c r="DW219" s="202"/>
      <c r="DX219" s="202"/>
      <c r="DY219" s="202"/>
      <c r="DZ219" s="202"/>
      <c r="EA219" s="202"/>
      <c r="EB219" s="202"/>
      <c r="EC219" s="202"/>
      <c r="ED219" s="202"/>
      <c r="EE219" s="202"/>
      <c r="EF219" s="202"/>
      <c r="EG219" s="202"/>
      <c r="EH219" s="202"/>
      <c r="EI219" s="202"/>
      <c r="EJ219" s="202"/>
      <c r="EK219" s="202"/>
      <c r="EL219" s="202"/>
      <c r="EM219" s="202"/>
      <c r="EN219" s="202"/>
      <c r="EO219" s="202"/>
      <c r="EP219" s="202"/>
      <c r="EQ219" s="202"/>
      <c r="ER219" s="202"/>
      <c r="ES219" s="202"/>
      <c r="ET219" s="202"/>
      <c r="EU219" s="202"/>
      <c r="EV219" s="202"/>
      <c r="EW219" s="202"/>
      <c r="EX219" s="202"/>
      <c r="EY219" s="202"/>
      <c r="EZ219" s="202"/>
      <c r="FA219" s="202"/>
      <c r="FB219" s="202"/>
      <c r="FC219" s="202"/>
      <c r="FD219" s="202"/>
      <c r="FE219" s="202"/>
      <c r="FF219" s="202"/>
      <c r="FG219" s="202"/>
      <c r="FH219" s="202"/>
      <c r="FI219" s="202"/>
      <c r="FJ219" s="202"/>
      <c r="FK219" s="202"/>
      <c r="FL219" s="202"/>
    </row>
    <row r="220" s="187" customFormat="1" ht="22.5" customHeight="1" spans="1:168">
      <c r="A220" s="217" t="s">
        <v>655</v>
      </c>
      <c r="B220" s="218" t="s">
        <v>656</v>
      </c>
      <c r="C220" s="208">
        <v>913</v>
      </c>
      <c r="D220" s="202"/>
      <c r="E220" s="202"/>
      <c r="F220" s="202"/>
      <c r="G220" s="202"/>
      <c r="H220" s="202"/>
      <c r="I220" s="202"/>
      <c r="J220" s="202"/>
      <c r="K220" s="202"/>
      <c r="L220" s="202"/>
      <c r="M220" s="202"/>
      <c r="N220" s="202"/>
      <c r="O220" s="202"/>
      <c r="P220" s="202"/>
      <c r="Q220" s="202"/>
      <c r="R220" s="202"/>
      <c r="S220" s="202"/>
      <c r="T220" s="202"/>
      <c r="U220" s="202"/>
      <c r="V220" s="202"/>
      <c r="W220" s="202"/>
      <c r="X220" s="202"/>
      <c r="Y220" s="202"/>
      <c r="Z220" s="202"/>
      <c r="AA220" s="202"/>
      <c r="AB220" s="202"/>
      <c r="AC220" s="202"/>
      <c r="AD220" s="202"/>
      <c r="AE220" s="202"/>
      <c r="AF220" s="202"/>
      <c r="AG220" s="202"/>
      <c r="AH220" s="202"/>
      <c r="AI220" s="202"/>
      <c r="AJ220" s="202"/>
      <c r="AK220" s="202"/>
      <c r="AL220" s="202"/>
      <c r="AM220" s="202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202"/>
      <c r="AY220" s="202"/>
      <c r="AZ220" s="202"/>
      <c r="BA220" s="202"/>
      <c r="BB220" s="202"/>
      <c r="BC220" s="202"/>
      <c r="BD220" s="202"/>
      <c r="BE220" s="202"/>
      <c r="BF220" s="202"/>
      <c r="BG220" s="202"/>
      <c r="BH220" s="202"/>
      <c r="BI220" s="202"/>
      <c r="BJ220" s="202"/>
      <c r="BK220" s="202"/>
      <c r="BL220" s="202"/>
      <c r="BM220" s="202"/>
      <c r="BN220" s="202"/>
      <c r="BO220" s="202"/>
      <c r="BP220" s="202"/>
      <c r="BQ220" s="202"/>
      <c r="BR220" s="202"/>
      <c r="BS220" s="202"/>
      <c r="BT220" s="202"/>
      <c r="BU220" s="202"/>
      <c r="BV220" s="202"/>
      <c r="BW220" s="202"/>
      <c r="BX220" s="202"/>
      <c r="BY220" s="202"/>
      <c r="BZ220" s="202"/>
      <c r="CA220" s="202"/>
      <c r="CB220" s="202"/>
      <c r="CC220" s="202"/>
      <c r="CD220" s="202"/>
      <c r="CE220" s="202"/>
      <c r="CF220" s="202"/>
      <c r="CG220" s="202"/>
      <c r="CH220" s="202"/>
      <c r="CI220" s="202"/>
      <c r="CJ220" s="202"/>
      <c r="CK220" s="202"/>
      <c r="CL220" s="202"/>
      <c r="CM220" s="202"/>
      <c r="CN220" s="202"/>
      <c r="CO220" s="202"/>
      <c r="CP220" s="202"/>
      <c r="CQ220" s="202"/>
      <c r="CR220" s="202"/>
      <c r="CS220" s="202"/>
      <c r="CT220" s="202"/>
      <c r="CU220" s="202"/>
      <c r="CV220" s="202"/>
      <c r="CW220" s="202"/>
      <c r="CX220" s="202"/>
      <c r="CY220" s="202"/>
      <c r="CZ220" s="202"/>
      <c r="DA220" s="202"/>
      <c r="DB220" s="202"/>
      <c r="DC220" s="202"/>
      <c r="DD220" s="202"/>
      <c r="DE220" s="202"/>
      <c r="DF220" s="202"/>
      <c r="DG220" s="202"/>
      <c r="DH220" s="202"/>
      <c r="DI220" s="202"/>
      <c r="DJ220" s="202"/>
      <c r="DK220" s="202"/>
      <c r="DL220" s="202"/>
      <c r="DM220" s="202"/>
      <c r="DN220" s="202"/>
      <c r="DO220" s="202"/>
      <c r="DP220" s="202"/>
      <c r="DQ220" s="202"/>
      <c r="DR220" s="202"/>
      <c r="DS220" s="202"/>
      <c r="DT220" s="202"/>
      <c r="DU220" s="202"/>
      <c r="DV220" s="202"/>
      <c r="DW220" s="202"/>
      <c r="DX220" s="202"/>
      <c r="DY220" s="202"/>
      <c r="DZ220" s="202"/>
      <c r="EA220" s="202"/>
      <c r="EB220" s="202"/>
      <c r="EC220" s="202"/>
      <c r="ED220" s="202"/>
      <c r="EE220" s="202"/>
      <c r="EF220" s="202"/>
      <c r="EG220" s="202"/>
      <c r="EH220" s="202"/>
      <c r="EI220" s="202"/>
      <c r="EJ220" s="202"/>
      <c r="EK220" s="202"/>
      <c r="EL220" s="202"/>
      <c r="EM220" s="202"/>
      <c r="EN220" s="202"/>
      <c r="EO220" s="202"/>
      <c r="EP220" s="202"/>
      <c r="EQ220" s="202"/>
      <c r="ER220" s="202"/>
      <c r="ES220" s="202"/>
      <c r="ET220" s="202"/>
      <c r="EU220" s="202"/>
      <c r="EV220" s="202"/>
      <c r="EW220" s="202"/>
      <c r="EX220" s="202"/>
      <c r="EY220" s="202"/>
      <c r="EZ220" s="202"/>
      <c r="FA220" s="202"/>
      <c r="FB220" s="202"/>
      <c r="FC220" s="202"/>
      <c r="FD220" s="202"/>
      <c r="FE220" s="202"/>
      <c r="FF220" s="202"/>
      <c r="FG220" s="202"/>
      <c r="FH220" s="202"/>
      <c r="FI220" s="202"/>
      <c r="FJ220" s="202"/>
      <c r="FK220" s="202"/>
      <c r="FL220" s="202"/>
    </row>
    <row r="221" s="187" customFormat="1" ht="22.5" customHeight="1" spans="1:168">
      <c r="A221" s="215" t="s">
        <v>657</v>
      </c>
      <c r="B221" s="216" t="s">
        <v>282</v>
      </c>
      <c r="C221" s="211">
        <v>913</v>
      </c>
      <c r="D221" s="202"/>
      <c r="E221" s="202"/>
      <c r="F221" s="202"/>
      <c r="G221" s="202"/>
      <c r="H221" s="202"/>
      <c r="I221" s="202"/>
      <c r="J221" s="202"/>
      <c r="K221" s="202"/>
      <c r="L221" s="202"/>
      <c r="M221" s="202"/>
      <c r="N221" s="202"/>
      <c r="O221" s="202"/>
      <c r="P221" s="202"/>
      <c r="Q221" s="202"/>
      <c r="R221" s="202"/>
      <c r="S221" s="202"/>
      <c r="T221" s="202"/>
      <c r="U221" s="202"/>
      <c r="V221" s="202"/>
      <c r="W221" s="202"/>
      <c r="X221" s="202"/>
      <c r="Y221" s="202"/>
      <c r="Z221" s="202"/>
      <c r="AA221" s="202"/>
      <c r="AB221" s="202"/>
      <c r="AC221" s="202"/>
      <c r="AD221" s="202"/>
      <c r="AE221" s="202"/>
      <c r="AF221" s="202"/>
      <c r="AG221" s="202"/>
      <c r="AH221" s="202"/>
      <c r="AI221" s="202"/>
      <c r="AJ221" s="202"/>
      <c r="AK221" s="202"/>
      <c r="AL221" s="202"/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2"/>
      <c r="BB221" s="202"/>
      <c r="BC221" s="202"/>
      <c r="BD221" s="202"/>
      <c r="BE221" s="202"/>
      <c r="BF221" s="202"/>
      <c r="BG221" s="202"/>
      <c r="BH221" s="202"/>
      <c r="BI221" s="202"/>
      <c r="BJ221" s="202"/>
      <c r="BK221" s="202"/>
      <c r="BL221" s="202"/>
      <c r="BM221" s="202"/>
      <c r="BN221" s="202"/>
      <c r="BO221" s="202"/>
      <c r="BP221" s="202"/>
      <c r="BQ221" s="202"/>
      <c r="BR221" s="202"/>
      <c r="BS221" s="202"/>
      <c r="BT221" s="202"/>
      <c r="BU221" s="202"/>
      <c r="BV221" s="202"/>
      <c r="BW221" s="202"/>
      <c r="BX221" s="202"/>
      <c r="BY221" s="202"/>
      <c r="BZ221" s="202"/>
      <c r="CA221" s="202"/>
      <c r="CB221" s="202"/>
      <c r="CC221" s="202"/>
      <c r="CD221" s="202"/>
      <c r="CE221" s="202"/>
      <c r="CF221" s="202"/>
      <c r="CG221" s="202"/>
      <c r="CH221" s="202"/>
      <c r="CI221" s="202"/>
      <c r="CJ221" s="202"/>
      <c r="CK221" s="202"/>
      <c r="CL221" s="202"/>
      <c r="CM221" s="202"/>
      <c r="CN221" s="202"/>
      <c r="CO221" s="202"/>
      <c r="CP221" s="202"/>
      <c r="CQ221" s="202"/>
      <c r="CR221" s="202"/>
      <c r="CS221" s="202"/>
      <c r="CT221" s="202"/>
      <c r="CU221" s="202"/>
      <c r="CV221" s="202"/>
      <c r="CW221" s="202"/>
      <c r="CX221" s="202"/>
      <c r="CY221" s="202"/>
      <c r="CZ221" s="202"/>
      <c r="DA221" s="202"/>
      <c r="DB221" s="202"/>
      <c r="DC221" s="202"/>
      <c r="DD221" s="202"/>
      <c r="DE221" s="202"/>
      <c r="DF221" s="202"/>
      <c r="DG221" s="202"/>
      <c r="DH221" s="202"/>
      <c r="DI221" s="202"/>
      <c r="DJ221" s="202"/>
      <c r="DK221" s="202"/>
      <c r="DL221" s="202"/>
      <c r="DM221" s="202"/>
      <c r="DN221" s="202"/>
      <c r="DO221" s="202"/>
      <c r="DP221" s="202"/>
      <c r="DQ221" s="202"/>
      <c r="DR221" s="202"/>
      <c r="DS221" s="202"/>
      <c r="DT221" s="202"/>
      <c r="DU221" s="202"/>
      <c r="DV221" s="202"/>
      <c r="DW221" s="202"/>
      <c r="DX221" s="202"/>
      <c r="DY221" s="202"/>
      <c r="DZ221" s="202"/>
      <c r="EA221" s="202"/>
      <c r="EB221" s="202"/>
      <c r="EC221" s="202"/>
      <c r="ED221" s="202"/>
      <c r="EE221" s="202"/>
      <c r="EF221" s="202"/>
      <c r="EG221" s="202"/>
      <c r="EH221" s="202"/>
      <c r="EI221" s="202"/>
      <c r="EJ221" s="202"/>
      <c r="EK221" s="202"/>
      <c r="EL221" s="202"/>
      <c r="EM221" s="202"/>
      <c r="EN221" s="202"/>
      <c r="EO221" s="202"/>
      <c r="EP221" s="202"/>
      <c r="EQ221" s="202"/>
      <c r="ER221" s="202"/>
      <c r="ES221" s="202"/>
      <c r="ET221" s="202"/>
      <c r="EU221" s="202"/>
      <c r="EV221" s="202"/>
      <c r="EW221" s="202"/>
      <c r="EX221" s="202"/>
      <c r="EY221" s="202"/>
      <c r="EZ221" s="202"/>
      <c r="FA221" s="202"/>
      <c r="FB221" s="202"/>
      <c r="FC221" s="202"/>
      <c r="FD221" s="202"/>
      <c r="FE221" s="202"/>
      <c r="FF221" s="202"/>
      <c r="FG221" s="202"/>
      <c r="FH221" s="202"/>
      <c r="FI221" s="202"/>
      <c r="FJ221" s="202"/>
      <c r="FK221" s="202"/>
      <c r="FL221" s="202"/>
    </row>
    <row r="222" s="188" customFormat="1" ht="22.5" customHeight="1" spans="1:168">
      <c r="A222" s="225" t="s">
        <v>658</v>
      </c>
      <c r="B222" s="226" t="s">
        <v>659</v>
      </c>
      <c r="C222" s="208">
        <v>3322</v>
      </c>
      <c r="D222" s="214"/>
      <c r="E222" s="214"/>
      <c r="F222" s="214"/>
      <c r="G222" s="214"/>
      <c r="H222" s="214"/>
      <c r="I222" s="214"/>
      <c r="J222" s="214"/>
      <c r="K222" s="214"/>
      <c r="L222" s="214"/>
      <c r="M222" s="214"/>
      <c r="N222" s="214"/>
      <c r="O222" s="214"/>
      <c r="P222" s="214"/>
      <c r="Q222" s="214"/>
      <c r="R222" s="214"/>
      <c r="S222" s="214"/>
      <c r="T222" s="214"/>
      <c r="U222" s="214"/>
      <c r="V222" s="214"/>
      <c r="W222" s="214"/>
      <c r="X222" s="214"/>
      <c r="Y222" s="214"/>
      <c r="Z222" s="214"/>
      <c r="AA222" s="214"/>
      <c r="AB222" s="214"/>
      <c r="AC222" s="214"/>
      <c r="AD222" s="214"/>
      <c r="AE222" s="214"/>
      <c r="AF222" s="214"/>
      <c r="AG222" s="214"/>
      <c r="AH222" s="214"/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  <c r="BI222" s="214"/>
      <c r="BJ222" s="214"/>
      <c r="BK222" s="214"/>
      <c r="BL222" s="214"/>
      <c r="BM222" s="214"/>
      <c r="BN222" s="214"/>
      <c r="BO222" s="214"/>
      <c r="BP222" s="214"/>
      <c r="BQ222" s="214"/>
      <c r="BR222" s="214"/>
      <c r="BS222" s="214"/>
      <c r="BT222" s="214"/>
      <c r="BU222" s="214"/>
      <c r="BV222" s="214"/>
      <c r="BW222" s="214"/>
      <c r="BX222" s="214"/>
      <c r="BY222" s="214"/>
      <c r="BZ222" s="214"/>
      <c r="CA222" s="214"/>
      <c r="CB222" s="214"/>
      <c r="CC222" s="214"/>
      <c r="CD222" s="214"/>
      <c r="CE222" s="214"/>
      <c r="CF222" s="214"/>
      <c r="CG222" s="214"/>
      <c r="CH222" s="214"/>
      <c r="CI222" s="214"/>
      <c r="CJ222" s="214"/>
      <c r="CK222" s="214"/>
      <c r="CL222" s="214"/>
      <c r="CM222" s="214"/>
      <c r="CN222" s="214"/>
      <c r="CO222" s="214"/>
      <c r="CP222" s="214"/>
      <c r="CQ222" s="214"/>
      <c r="CR222" s="214"/>
      <c r="CS222" s="214"/>
      <c r="CT222" s="214"/>
      <c r="CU222" s="214"/>
      <c r="CV222" s="214"/>
      <c r="CW222" s="214"/>
      <c r="CX222" s="214"/>
      <c r="CY222" s="214"/>
      <c r="CZ222" s="214"/>
      <c r="DA222" s="214"/>
      <c r="DB222" s="214"/>
      <c r="DC222" s="214"/>
      <c r="DD222" s="214"/>
      <c r="DE222" s="214"/>
      <c r="DF222" s="214"/>
      <c r="DG222" s="214"/>
      <c r="DH222" s="214"/>
      <c r="DI222" s="214"/>
      <c r="DJ222" s="214"/>
      <c r="DK222" s="214"/>
      <c r="DL222" s="214"/>
      <c r="DM222" s="214"/>
      <c r="DN222" s="214"/>
      <c r="DO222" s="214"/>
      <c r="DP222" s="214"/>
      <c r="DQ222" s="214"/>
      <c r="DR222" s="214"/>
      <c r="DS222" s="214"/>
      <c r="DT222" s="214"/>
      <c r="DU222" s="214"/>
      <c r="DV222" s="214"/>
      <c r="DW222" s="214"/>
      <c r="DX222" s="214"/>
      <c r="DY222" s="214"/>
      <c r="DZ222" s="214"/>
      <c r="EA222" s="214"/>
      <c r="EB222" s="214"/>
      <c r="EC222" s="214"/>
      <c r="ED222" s="214"/>
      <c r="EE222" s="214"/>
      <c r="EF222" s="214"/>
      <c r="EG222" s="214"/>
      <c r="EH222" s="214"/>
      <c r="EI222" s="214"/>
      <c r="EJ222" s="214"/>
      <c r="EK222" s="214"/>
      <c r="EL222" s="214"/>
      <c r="EM222" s="214"/>
      <c r="EN222" s="214"/>
      <c r="EO222" s="214"/>
      <c r="EP222" s="214"/>
      <c r="EQ222" s="214"/>
      <c r="ER222" s="214"/>
      <c r="ES222" s="214"/>
      <c r="ET222" s="214"/>
      <c r="EU222" s="214"/>
      <c r="EV222" s="214"/>
      <c r="EW222" s="214"/>
      <c r="EX222" s="214"/>
      <c r="EY222" s="214"/>
      <c r="EZ222" s="214"/>
      <c r="FA222" s="214"/>
      <c r="FB222" s="214"/>
      <c r="FC222" s="214"/>
      <c r="FD222" s="214"/>
      <c r="FE222" s="214"/>
      <c r="FF222" s="214"/>
      <c r="FG222" s="214"/>
      <c r="FH222" s="214"/>
      <c r="FI222" s="214"/>
      <c r="FJ222" s="214"/>
      <c r="FK222" s="214"/>
      <c r="FL222" s="214"/>
    </row>
    <row r="223" s="187" customFormat="1" ht="22.5" customHeight="1" spans="1:168">
      <c r="A223" s="209" t="s">
        <v>660</v>
      </c>
      <c r="B223" s="210" t="s">
        <v>661</v>
      </c>
      <c r="C223" s="211">
        <v>85</v>
      </c>
      <c r="D223" s="202"/>
      <c r="E223" s="202"/>
      <c r="F223" s="202"/>
      <c r="G223" s="202"/>
      <c r="H223" s="202"/>
      <c r="I223" s="202"/>
      <c r="J223" s="202"/>
      <c r="K223" s="202"/>
      <c r="L223" s="202"/>
      <c r="M223" s="202"/>
      <c r="N223" s="202"/>
      <c r="O223" s="202"/>
      <c r="P223" s="202"/>
      <c r="Q223" s="202"/>
      <c r="R223" s="202"/>
      <c r="S223" s="202"/>
      <c r="T223" s="202"/>
      <c r="U223" s="202"/>
      <c r="V223" s="202"/>
      <c r="W223" s="202"/>
      <c r="X223" s="202"/>
      <c r="Y223" s="202"/>
      <c r="Z223" s="202"/>
      <c r="AA223" s="202"/>
      <c r="AB223" s="202"/>
      <c r="AC223" s="202"/>
      <c r="AD223" s="202"/>
      <c r="AE223" s="202"/>
      <c r="AF223" s="202"/>
      <c r="AG223" s="202"/>
      <c r="AH223" s="202"/>
      <c r="AI223" s="202"/>
      <c r="AJ223" s="202"/>
      <c r="AK223" s="202"/>
      <c r="AL223" s="202"/>
      <c r="AM223" s="202"/>
      <c r="AN223" s="202"/>
      <c r="AO223" s="202"/>
      <c r="AP223" s="202"/>
      <c r="AQ223" s="202"/>
      <c r="AR223" s="202"/>
      <c r="AS223" s="202"/>
      <c r="AT223" s="202"/>
      <c r="AU223" s="202"/>
      <c r="AV223" s="202"/>
      <c r="AW223" s="202"/>
      <c r="AX223" s="202"/>
      <c r="AY223" s="202"/>
      <c r="AZ223" s="202"/>
      <c r="BA223" s="202"/>
      <c r="BB223" s="202"/>
      <c r="BC223" s="202"/>
      <c r="BD223" s="202"/>
      <c r="BE223" s="202"/>
      <c r="BF223" s="202"/>
      <c r="BG223" s="202"/>
      <c r="BH223" s="202"/>
      <c r="BI223" s="202"/>
      <c r="BJ223" s="202"/>
      <c r="BK223" s="202"/>
      <c r="BL223" s="202"/>
      <c r="BM223" s="202"/>
      <c r="BN223" s="202"/>
      <c r="BO223" s="202"/>
      <c r="BP223" s="202"/>
      <c r="BQ223" s="202"/>
      <c r="BR223" s="202"/>
      <c r="BS223" s="202"/>
      <c r="BT223" s="202"/>
      <c r="BU223" s="202"/>
      <c r="BV223" s="202"/>
      <c r="BW223" s="202"/>
      <c r="BX223" s="202"/>
      <c r="BY223" s="202"/>
      <c r="BZ223" s="202"/>
      <c r="CA223" s="202"/>
      <c r="CB223" s="202"/>
      <c r="CC223" s="202"/>
      <c r="CD223" s="202"/>
      <c r="CE223" s="202"/>
      <c r="CF223" s="202"/>
      <c r="CG223" s="202"/>
      <c r="CH223" s="202"/>
      <c r="CI223" s="202"/>
      <c r="CJ223" s="202"/>
      <c r="CK223" s="202"/>
      <c r="CL223" s="202"/>
      <c r="CM223" s="202"/>
      <c r="CN223" s="202"/>
      <c r="CO223" s="202"/>
      <c r="CP223" s="202"/>
      <c r="CQ223" s="202"/>
      <c r="CR223" s="202"/>
      <c r="CS223" s="202"/>
      <c r="CT223" s="202"/>
      <c r="CU223" s="202"/>
      <c r="CV223" s="202"/>
      <c r="CW223" s="202"/>
      <c r="CX223" s="202"/>
      <c r="CY223" s="202"/>
      <c r="CZ223" s="202"/>
      <c r="DA223" s="202"/>
      <c r="DB223" s="202"/>
      <c r="DC223" s="202"/>
      <c r="DD223" s="202"/>
      <c r="DE223" s="202"/>
      <c r="DF223" s="202"/>
      <c r="DG223" s="202"/>
      <c r="DH223" s="202"/>
      <c r="DI223" s="202"/>
      <c r="DJ223" s="202"/>
      <c r="DK223" s="202"/>
      <c r="DL223" s="202"/>
      <c r="DM223" s="202"/>
      <c r="DN223" s="202"/>
      <c r="DO223" s="202"/>
      <c r="DP223" s="202"/>
      <c r="DQ223" s="202"/>
      <c r="DR223" s="202"/>
      <c r="DS223" s="202"/>
      <c r="DT223" s="202"/>
      <c r="DU223" s="202"/>
      <c r="DV223" s="202"/>
      <c r="DW223" s="202"/>
      <c r="DX223" s="202"/>
      <c r="DY223" s="202"/>
      <c r="DZ223" s="202"/>
      <c r="EA223" s="202"/>
      <c r="EB223" s="202"/>
      <c r="EC223" s="202"/>
      <c r="ED223" s="202"/>
      <c r="EE223" s="202"/>
      <c r="EF223" s="202"/>
      <c r="EG223" s="202"/>
      <c r="EH223" s="202"/>
      <c r="EI223" s="202"/>
      <c r="EJ223" s="202"/>
      <c r="EK223" s="202"/>
      <c r="EL223" s="202"/>
      <c r="EM223" s="202"/>
      <c r="EN223" s="202"/>
      <c r="EO223" s="202"/>
      <c r="EP223" s="202"/>
      <c r="EQ223" s="202"/>
      <c r="ER223" s="202"/>
      <c r="ES223" s="202"/>
      <c r="ET223" s="202"/>
      <c r="EU223" s="202"/>
      <c r="EV223" s="202"/>
      <c r="EW223" s="202"/>
      <c r="EX223" s="202"/>
      <c r="EY223" s="202"/>
      <c r="EZ223" s="202"/>
      <c r="FA223" s="202"/>
      <c r="FB223" s="202"/>
      <c r="FC223" s="202"/>
      <c r="FD223" s="202"/>
      <c r="FE223" s="202"/>
      <c r="FF223" s="202"/>
      <c r="FG223" s="202"/>
      <c r="FH223" s="202"/>
      <c r="FI223" s="202"/>
      <c r="FJ223" s="202"/>
      <c r="FK223" s="202"/>
      <c r="FL223" s="202"/>
    </row>
    <row r="224" s="188" customFormat="1" ht="22.5" customHeight="1" spans="1:168">
      <c r="A224" s="223" t="s">
        <v>662</v>
      </c>
      <c r="B224" s="224" t="s">
        <v>663</v>
      </c>
      <c r="C224" s="211">
        <v>437</v>
      </c>
      <c r="D224" s="214"/>
      <c r="E224" s="214"/>
      <c r="F224" s="214"/>
      <c r="G224" s="214"/>
      <c r="H224" s="214"/>
      <c r="I224" s="214"/>
      <c r="J224" s="214"/>
      <c r="K224" s="214"/>
      <c r="L224" s="214"/>
      <c r="M224" s="214"/>
      <c r="N224" s="214"/>
      <c r="O224" s="214"/>
      <c r="P224" s="214"/>
      <c r="Q224" s="214"/>
      <c r="R224" s="214"/>
      <c r="S224" s="214"/>
      <c r="T224" s="214"/>
      <c r="U224" s="214"/>
      <c r="V224" s="214"/>
      <c r="W224" s="214"/>
      <c r="X224" s="214"/>
      <c r="Y224" s="214"/>
      <c r="Z224" s="214"/>
      <c r="AA224" s="214"/>
      <c r="AB224" s="214"/>
      <c r="AC224" s="214"/>
      <c r="AD224" s="214"/>
      <c r="AE224" s="214"/>
      <c r="AF224" s="214"/>
      <c r="AG224" s="214"/>
      <c r="AH224" s="214"/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  <c r="BI224" s="214"/>
      <c r="BJ224" s="214"/>
      <c r="BK224" s="214"/>
      <c r="BL224" s="214"/>
      <c r="BM224" s="214"/>
      <c r="BN224" s="214"/>
      <c r="BO224" s="214"/>
      <c r="BP224" s="214"/>
      <c r="BQ224" s="214"/>
      <c r="BR224" s="214"/>
      <c r="BS224" s="214"/>
      <c r="BT224" s="214"/>
      <c r="BU224" s="214"/>
      <c r="BV224" s="214"/>
      <c r="BW224" s="214"/>
      <c r="BX224" s="214"/>
      <c r="BY224" s="214"/>
      <c r="BZ224" s="214"/>
      <c r="CA224" s="214"/>
      <c r="CB224" s="214"/>
      <c r="CC224" s="214"/>
      <c r="CD224" s="214"/>
      <c r="CE224" s="214"/>
      <c r="CF224" s="214"/>
      <c r="CG224" s="214"/>
      <c r="CH224" s="214"/>
      <c r="CI224" s="214"/>
      <c r="CJ224" s="214"/>
      <c r="CK224" s="214"/>
      <c r="CL224" s="214"/>
      <c r="CM224" s="214"/>
      <c r="CN224" s="214"/>
      <c r="CO224" s="214"/>
      <c r="CP224" s="214"/>
      <c r="CQ224" s="214"/>
      <c r="CR224" s="214"/>
      <c r="CS224" s="214"/>
      <c r="CT224" s="214"/>
      <c r="CU224" s="214"/>
      <c r="CV224" s="214"/>
      <c r="CW224" s="214"/>
      <c r="CX224" s="214"/>
      <c r="CY224" s="214"/>
      <c r="CZ224" s="214"/>
      <c r="DA224" s="214"/>
      <c r="DB224" s="214"/>
      <c r="DC224" s="214"/>
      <c r="DD224" s="214"/>
      <c r="DE224" s="214"/>
      <c r="DF224" s="214"/>
      <c r="DG224" s="214"/>
      <c r="DH224" s="214"/>
      <c r="DI224" s="214"/>
      <c r="DJ224" s="214"/>
      <c r="DK224" s="214"/>
      <c r="DL224" s="214"/>
      <c r="DM224" s="214"/>
      <c r="DN224" s="214"/>
      <c r="DO224" s="214"/>
      <c r="DP224" s="214"/>
      <c r="DQ224" s="214"/>
      <c r="DR224" s="214"/>
      <c r="DS224" s="214"/>
      <c r="DT224" s="214"/>
      <c r="DU224" s="214"/>
      <c r="DV224" s="214"/>
      <c r="DW224" s="214"/>
      <c r="DX224" s="214"/>
      <c r="DY224" s="214"/>
      <c r="DZ224" s="214"/>
      <c r="EA224" s="214"/>
      <c r="EB224" s="214"/>
      <c r="EC224" s="214"/>
      <c r="ED224" s="214"/>
      <c r="EE224" s="214"/>
      <c r="EF224" s="214"/>
      <c r="EG224" s="214"/>
      <c r="EH224" s="214"/>
      <c r="EI224" s="214"/>
      <c r="EJ224" s="214"/>
      <c r="EK224" s="214"/>
      <c r="EL224" s="214"/>
      <c r="EM224" s="214"/>
      <c r="EN224" s="214"/>
      <c r="EO224" s="214"/>
      <c r="EP224" s="214"/>
      <c r="EQ224" s="214"/>
      <c r="ER224" s="214"/>
      <c r="ES224" s="214"/>
      <c r="ET224" s="214"/>
      <c r="EU224" s="214"/>
      <c r="EV224" s="214"/>
      <c r="EW224" s="214"/>
      <c r="EX224" s="214"/>
      <c r="EY224" s="214"/>
      <c r="EZ224" s="214"/>
      <c r="FA224" s="214"/>
      <c r="FB224" s="214"/>
      <c r="FC224" s="214"/>
      <c r="FD224" s="214"/>
      <c r="FE224" s="214"/>
      <c r="FF224" s="214"/>
      <c r="FG224" s="214"/>
      <c r="FH224" s="214"/>
      <c r="FI224" s="214"/>
      <c r="FJ224" s="214"/>
      <c r="FK224" s="214"/>
      <c r="FL224" s="214"/>
    </row>
    <row r="225" s="188" customFormat="1" ht="22.5" customHeight="1" spans="1:168">
      <c r="A225" s="212" t="s">
        <v>664</v>
      </c>
      <c r="B225" s="213" t="s">
        <v>665</v>
      </c>
      <c r="C225" s="211">
        <v>2800</v>
      </c>
      <c r="D225" s="214"/>
      <c r="E225" s="214"/>
      <c r="F225" s="214"/>
      <c r="G225" s="214"/>
      <c r="H225" s="214"/>
      <c r="I225" s="214"/>
      <c r="J225" s="214"/>
      <c r="K225" s="214"/>
      <c r="L225" s="214"/>
      <c r="M225" s="214"/>
      <c r="N225" s="214"/>
      <c r="O225" s="214"/>
      <c r="P225" s="214"/>
      <c r="Q225" s="214"/>
      <c r="R225" s="214"/>
      <c r="S225" s="214"/>
      <c r="T225" s="214"/>
      <c r="U225" s="214"/>
      <c r="V225" s="214"/>
      <c r="W225" s="214"/>
      <c r="X225" s="214"/>
      <c r="Y225" s="214"/>
      <c r="Z225" s="214"/>
      <c r="AA225" s="214"/>
      <c r="AB225" s="214"/>
      <c r="AC225" s="214"/>
      <c r="AD225" s="214"/>
      <c r="AE225" s="214"/>
      <c r="AF225" s="214"/>
      <c r="AG225" s="214"/>
      <c r="AH225" s="214"/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  <c r="BI225" s="214"/>
      <c r="BJ225" s="214"/>
      <c r="BK225" s="214"/>
      <c r="BL225" s="214"/>
      <c r="BM225" s="214"/>
      <c r="BN225" s="214"/>
      <c r="BO225" s="214"/>
      <c r="BP225" s="214"/>
      <c r="BQ225" s="214"/>
      <c r="BR225" s="214"/>
      <c r="BS225" s="214"/>
      <c r="BT225" s="214"/>
      <c r="BU225" s="214"/>
      <c r="BV225" s="214"/>
      <c r="BW225" s="214"/>
      <c r="BX225" s="214"/>
      <c r="BY225" s="214"/>
      <c r="BZ225" s="214"/>
      <c r="CA225" s="214"/>
      <c r="CB225" s="214"/>
      <c r="CC225" s="214"/>
      <c r="CD225" s="214"/>
      <c r="CE225" s="214"/>
      <c r="CF225" s="214"/>
      <c r="CG225" s="214"/>
      <c r="CH225" s="214"/>
      <c r="CI225" s="214"/>
      <c r="CJ225" s="214"/>
      <c r="CK225" s="214"/>
      <c r="CL225" s="214"/>
      <c r="CM225" s="214"/>
      <c r="CN225" s="214"/>
      <c r="CO225" s="214"/>
      <c r="CP225" s="214"/>
      <c r="CQ225" s="214"/>
      <c r="CR225" s="214"/>
      <c r="CS225" s="214"/>
      <c r="CT225" s="214"/>
      <c r="CU225" s="214"/>
      <c r="CV225" s="214"/>
      <c r="CW225" s="214"/>
      <c r="CX225" s="214"/>
      <c r="CY225" s="214"/>
      <c r="CZ225" s="214"/>
      <c r="DA225" s="214"/>
      <c r="DB225" s="214"/>
      <c r="DC225" s="214"/>
      <c r="DD225" s="214"/>
      <c r="DE225" s="214"/>
      <c r="DF225" s="214"/>
      <c r="DG225" s="214"/>
      <c r="DH225" s="214"/>
      <c r="DI225" s="214"/>
      <c r="DJ225" s="214"/>
      <c r="DK225" s="214"/>
      <c r="DL225" s="214"/>
      <c r="DM225" s="214"/>
      <c r="DN225" s="214"/>
      <c r="DO225" s="214"/>
      <c r="DP225" s="214"/>
      <c r="DQ225" s="214"/>
      <c r="DR225" s="214"/>
      <c r="DS225" s="214"/>
      <c r="DT225" s="214"/>
      <c r="DU225" s="214"/>
      <c r="DV225" s="214"/>
      <c r="DW225" s="214"/>
      <c r="DX225" s="214"/>
      <c r="DY225" s="214"/>
      <c r="DZ225" s="214"/>
      <c r="EA225" s="214"/>
      <c r="EB225" s="214"/>
      <c r="EC225" s="214"/>
      <c r="ED225" s="214"/>
      <c r="EE225" s="214"/>
      <c r="EF225" s="214"/>
      <c r="EG225" s="214"/>
      <c r="EH225" s="214"/>
      <c r="EI225" s="214"/>
      <c r="EJ225" s="214"/>
      <c r="EK225" s="214"/>
      <c r="EL225" s="214"/>
      <c r="EM225" s="214"/>
      <c r="EN225" s="214"/>
      <c r="EO225" s="214"/>
      <c r="EP225" s="214"/>
      <c r="EQ225" s="214"/>
      <c r="ER225" s="214"/>
      <c r="ES225" s="214"/>
      <c r="ET225" s="214"/>
      <c r="EU225" s="214"/>
      <c r="EV225" s="214"/>
      <c r="EW225" s="214"/>
      <c r="EX225" s="214"/>
      <c r="EY225" s="214"/>
      <c r="EZ225" s="214"/>
      <c r="FA225" s="214"/>
      <c r="FB225" s="214"/>
      <c r="FC225" s="214"/>
      <c r="FD225" s="214"/>
      <c r="FE225" s="214"/>
      <c r="FF225" s="214"/>
      <c r="FG225" s="214"/>
      <c r="FH225" s="214"/>
      <c r="FI225" s="214"/>
      <c r="FJ225" s="214"/>
      <c r="FK225" s="214"/>
      <c r="FL225" s="214"/>
    </row>
    <row r="226" s="188" customFormat="1" ht="22.5" customHeight="1" spans="1:168">
      <c r="A226" s="225" t="s">
        <v>666</v>
      </c>
      <c r="B226" s="226" t="s">
        <v>667</v>
      </c>
      <c r="C226" s="208">
        <v>100</v>
      </c>
      <c r="D226" s="214"/>
      <c r="E226" s="214"/>
      <c r="F226" s="214"/>
      <c r="G226" s="214"/>
      <c r="H226" s="214"/>
      <c r="I226" s="214"/>
      <c r="J226" s="214"/>
      <c r="K226" s="214"/>
      <c r="L226" s="214"/>
      <c r="M226" s="214"/>
      <c r="N226" s="214"/>
      <c r="O226" s="214"/>
      <c r="P226" s="214"/>
      <c r="Q226" s="214"/>
      <c r="R226" s="214"/>
      <c r="S226" s="214"/>
      <c r="T226" s="214"/>
      <c r="U226" s="214"/>
      <c r="V226" s="214"/>
      <c r="W226" s="214"/>
      <c r="X226" s="214"/>
      <c r="Y226" s="214"/>
      <c r="Z226" s="214"/>
      <c r="AA226" s="214"/>
      <c r="AB226" s="214"/>
      <c r="AC226" s="214"/>
      <c r="AD226" s="214"/>
      <c r="AE226" s="214"/>
      <c r="AF226" s="214"/>
      <c r="AG226" s="214"/>
      <c r="AH226" s="214"/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  <c r="BI226" s="214"/>
      <c r="BJ226" s="214"/>
      <c r="BK226" s="214"/>
      <c r="BL226" s="214"/>
      <c r="BM226" s="214"/>
      <c r="BN226" s="214"/>
      <c r="BO226" s="214"/>
      <c r="BP226" s="214"/>
      <c r="BQ226" s="214"/>
      <c r="BR226" s="214"/>
      <c r="BS226" s="214"/>
      <c r="BT226" s="214"/>
      <c r="BU226" s="214"/>
      <c r="BV226" s="214"/>
      <c r="BW226" s="214"/>
      <c r="BX226" s="214"/>
      <c r="BY226" s="214"/>
      <c r="BZ226" s="214"/>
      <c r="CA226" s="214"/>
      <c r="CB226" s="214"/>
      <c r="CC226" s="214"/>
      <c r="CD226" s="214"/>
      <c r="CE226" s="214"/>
      <c r="CF226" s="214"/>
      <c r="CG226" s="214"/>
      <c r="CH226" s="214"/>
      <c r="CI226" s="214"/>
      <c r="CJ226" s="214"/>
      <c r="CK226" s="214"/>
      <c r="CL226" s="214"/>
      <c r="CM226" s="214"/>
      <c r="CN226" s="214"/>
      <c r="CO226" s="214"/>
      <c r="CP226" s="214"/>
      <c r="CQ226" s="214"/>
      <c r="CR226" s="214"/>
      <c r="CS226" s="214"/>
      <c r="CT226" s="214"/>
      <c r="CU226" s="214"/>
      <c r="CV226" s="214"/>
      <c r="CW226" s="214"/>
      <c r="CX226" s="214"/>
      <c r="CY226" s="214"/>
      <c r="CZ226" s="214"/>
      <c r="DA226" s="214"/>
      <c r="DB226" s="214"/>
      <c r="DC226" s="214"/>
      <c r="DD226" s="214"/>
      <c r="DE226" s="214"/>
      <c r="DF226" s="214"/>
      <c r="DG226" s="214"/>
      <c r="DH226" s="214"/>
      <c r="DI226" s="214"/>
      <c r="DJ226" s="214"/>
      <c r="DK226" s="214"/>
      <c r="DL226" s="214"/>
      <c r="DM226" s="214"/>
      <c r="DN226" s="214"/>
      <c r="DO226" s="214"/>
      <c r="DP226" s="214"/>
      <c r="DQ226" s="214"/>
      <c r="DR226" s="214"/>
      <c r="DS226" s="214"/>
      <c r="DT226" s="214"/>
      <c r="DU226" s="214"/>
      <c r="DV226" s="214"/>
      <c r="DW226" s="214"/>
      <c r="DX226" s="214"/>
      <c r="DY226" s="214"/>
      <c r="DZ226" s="214"/>
      <c r="EA226" s="214"/>
      <c r="EB226" s="214"/>
      <c r="EC226" s="214"/>
      <c r="ED226" s="214"/>
      <c r="EE226" s="214"/>
      <c r="EF226" s="214"/>
      <c r="EG226" s="214"/>
      <c r="EH226" s="214"/>
      <c r="EI226" s="214"/>
      <c r="EJ226" s="214"/>
      <c r="EK226" s="214"/>
      <c r="EL226" s="214"/>
      <c r="EM226" s="214"/>
      <c r="EN226" s="214"/>
      <c r="EO226" s="214"/>
      <c r="EP226" s="214"/>
      <c r="EQ226" s="214"/>
      <c r="ER226" s="214"/>
      <c r="ES226" s="214"/>
      <c r="ET226" s="214"/>
      <c r="EU226" s="214"/>
      <c r="EV226" s="214"/>
      <c r="EW226" s="214"/>
      <c r="EX226" s="214"/>
      <c r="EY226" s="214"/>
      <c r="EZ226" s="214"/>
      <c r="FA226" s="214"/>
      <c r="FB226" s="214"/>
      <c r="FC226" s="214"/>
      <c r="FD226" s="214"/>
      <c r="FE226" s="214"/>
      <c r="FF226" s="214"/>
      <c r="FG226" s="214"/>
      <c r="FH226" s="214"/>
      <c r="FI226" s="214"/>
      <c r="FJ226" s="214"/>
      <c r="FK226" s="214"/>
      <c r="FL226" s="214"/>
    </row>
    <row r="227" s="188" customFormat="1" ht="22.5" customHeight="1" spans="1:168">
      <c r="A227" s="223" t="s">
        <v>668</v>
      </c>
      <c r="B227" s="224" t="s">
        <v>669</v>
      </c>
      <c r="C227" s="211">
        <v>100</v>
      </c>
      <c r="D227" s="214"/>
      <c r="E227" s="214"/>
      <c r="F227" s="214"/>
      <c r="G227" s="214"/>
      <c r="H227" s="214"/>
      <c r="I227" s="214"/>
      <c r="J227" s="214"/>
      <c r="K227" s="214"/>
      <c r="L227" s="214"/>
      <c r="M227" s="214"/>
      <c r="N227" s="214"/>
      <c r="O227" s="214"/>
      <c r="P227" s="214"/>
      <c r="Q227" s="214"/>
      <c r="R227" s="214"/>
      <c r="S227" s="214"/>
      <c r="T227" s="214"/>
      <c r="U227" s="214"/>
      <c r="V227" s="214"/>
      <c r="W227" s="214"/>
      <c r="X227" s="214"/>
      <c r="Y227" s="214"/>
      <c r="Z227" s="214"/>
      <c r="AA227" s="214"/>
      <c r="AB227" s="214"/>
      <c r="AC227" s="214"/>
      <c r="AD227" s="214"/>
      <c r="AE227" s="214"/>
      <c r="AF227" s="214"/>
      <c r="AG227" s="214"/>
      <c r="AH227" s="214"/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  <c r="BI227" s="214"/>
      <c r="BJ227" s="214"/>
      <c r="BK227" s="214"/>
      <c r="BL227" s="214"/>
      <c r="BM227" s="214"/>
      <c r="BN227" s="214"/>
      <c r="BO227" s="214"/>
      <c r="BP227" s="214"/>
      <c r="BQ227" s="214"/>
      <c r="BR227" s="214"/>
      <c r="BS227" s="214"/>
      <c r="BT227" s="214"/>
      <c r="BU227" s="214"/>
      <c r="BV227" s="214"/>
      <c r="BW227" s="214"/>
      <c r="BX227" s="214"/>
      <c r="BY227" s="214"/>
      <c r="BZ227" s="214"/>
      <c r="CA227" s="214"/>
      <c r="CB227" s="214"/>
      <c r="CC227" s="214"/>
      <c r="CD227" s="214"/>
      <c r="CE227" s="214"/>
      <c r="CF227" s="214"/>
      <c r="CG227" s="214"/>
      <c r="CH227" s="214"/>
      <c r="CI227" s="214"/>
      <c r="CJ227" s="214"/>
      <c r="CK227" s="214"/>
      <c r="CL227" s="214"/>
      <c r="CM227" s="214"/>
      <c r="CN227" s="214"/>
      <c r="CO227" s="214"/>
      <c r="CP227" s="214"/>
      <c r="CQ227" s="214"/>
      <c r="CR227" s="214"/>
      <c r="CS227" s="214"/>
      <c r="CT227" s="214"/>
      <c r="CU227" s="214"/>
      <c r="CV227" s="214"/>
      <c r="CW227" s="214"/>
      <c r="CX227" s="214"/>
      <c r="CY227" s="214"/>
      <c r="CZ227" s="214"/>
      <c r="DA227" s="214"/>
      <c r="DB227" s="214"/>
      <c r="DC227" s="214"/>
      <c r="DD227" s="214"/>
      <c r="DE227" s="214"/>
      <c r="DF227" s="214"/>
      <c r="DG227" s="214"/>
      <c r="DH227" s="214"/>
      <c r="DI227" s="214"/>
      <c r="DJ227" s="214"/>
      <c r="DK227" s="214"/>
      <c r="DL227" s="214"/>
      <c r="DM227" s="214"/>
      <c r="DN227" s="214"/>
      <c r="DO227" s="214"/>
      <c r="DP227" s="214"/>
      <c r="DQ227" s="214"/>
      <c r="DR227" s="214"/>
      <c r="DS227" s="214"/>
      <c r="DT227" s="214"/>
      <c r="DU227" s="214"/>
      <c r="DV227" s="214"/>
      <c r="DW227" s="214"/>
      <c r="DX227" s="214"/>
      <c r="DY227" s="214"/>
      <c r="DZ227" s="214"/>
      <c r="EA227" s="214"/>
      <c r="EB227" s="214"/>
      <c r="EC227" s="214"/>
      <c r="ED227" s="214"/>
      <c r="EE227" s="214"/>
      <c r="EF227" s="214"/>
      <c r="EG227" s="214"/>
      <c r="EH227" s="214"/>
      <c r="EI227" s="214"/>
      <c r="EJ227" s="214"/>
      <c r="EK227" s="214"/>
      <c r="EL227" s="214"/>
      <c r="EM227" s="214"/>
      <c r="EN227" s="214"/>
      <c r="EO227" s="214"/>
      <c r="EP227" s="214"/>
      <c r="EQ227" s="214"/>
      <c r="ER227" s="214"/>
      <c r="ES227" s="214"/>
      <c r="ET227" s="214"/>
      <c r="EU227" s="214"/>
      <c r="EV227" s="214"/>
      <c r="EW227" s="214"/>
      <c r="EX227" s="214"/>
      <c r="EY227" s="214"/>
      <c r="EZ227" s="214"/>
      <c r="FA227" s="214"/>
      <c r="FB227" s="214"/>
      <c r="FC227" s="214"/>
      <c r="FD227" s="214"/>
      <c r="FE227" s="214"/>
      <c r="FF227" s="214"/>
      <c r="FG227" s="214"/>
      <c r="FH227" s="214"/>
      <c r="FI227" s="214"/>
      <c r="FJ227" s="214"/>
      <c r="FK227" s="214"/>
      <c r="FL227" s="214"/>
    </row>
    <row r="228" s="188" customFormat="1" ht="22.5" customHeight="1" spans="1:168">
      <c r="A228" s="225" t="s">
        <v>670</v>
      </c>
      <c r="B228" s="226" t="s">
        <v>671</v>
      </c>
      <c r="C228" s="208">
        <v>667</v>
      </c>
      <c r="D228" s="214"/>
      <c r="E228" s="214"/>
      <c r="F228" s="214"/>
      <c r="G228" s="214"/>
      <c r="H228" s="214"/>
      <c r="I228" s="214"/>
      <c r="J228" s="214"/>
      <c r="K228" s="214"/>
      <c r="L228" s="214"/>
      <c r="M228" s="214"/>
      <c r="N228" s="214"/>
      <c r="O228" s="214"/>
      <c r="P228" s="214"/>
      <c r="Q228" s="214"/>
      <c r="R228" s="214"/>
      <c r="S228" s="214"/>
      <c r="T228" s="214"/>
      <c r="U228" s="214"/>
      <c r="V228" s="214"/>
      <c r="W228" s="214"/>
      <c r="X228" s="214"/>
      <c r="Y228" s="214"/>
      <c r="Z228" s="214"/>
      <c r="AA228" s="214"/>
      <c r="AB228" s="214"/>
      <c r="AC228" s="214"/>
      <c r="AD228" s="214"/>
      <c r="AE228" s="214"/>
      <c r="AF228" s="214"/>
      <c r="AG228" s="214"/>
      <c r="AH228" s="214"/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  <c r="BI228" s="214"/>
      <c r="BJ228" s="214"/>
      <c r="BK228" s="214"/>
      <c r="BL228" s="214"/>
      <c r="BM228" s="214"/>
      <c r="BN228" s="214"/>
      <c r="BO228" s="214"/>
      <c r="BP228" s="214"/>
      <c r="BQ228" s="214"/>
      <c r="BR228" s="214"/>
      <c r="BS228" s="214"/>
      <c r="BT228" s="214"/>
      <c r="BU228" s="214"/>
      <c r="BV228" s="214"/>
      <c r="BW228" s="214"/>
      <c r="BX228" s="214"/>
      <c r="BY228" s="214"/>
      <c r="BZ228" s="214"/>
      <c r="CA228" s="214"/>
      <c r="CB228" s="214"/>
      <c r="CC228" s="214"/>
      <c r="CD228" s="214"/>
      <c r="CE228" s="214"/>
      <c r="CF228" s="214"/>
      <c r="CG228" s="214"/>
      <c r="CH228" s="214"/>
      <c r="CI228" s="214"/>
      <c r="CJ228" s="214"/>
      <c r="CK228" s="214"/>
      <c r="CL228" s="214"/>
      <c r="CM228" s="214"/>
      <c r="CN228" s="214"/>
      <c r="CO228" s="214"/>
      <c r="CP228" s="214"/>
      <c r="CQ228" s="214"/>
      <c r="CR228" s="214"/>
      <c r="CS228" s="214"/>
      <c r="CT228" s="214"/>
      <c r="CU228" s="214"/>
      <c r="CV228" s="214"/>
      <c r="CW228" s="214"/>
      <c r="CX228" s="214"/>
      <c r="CY228" s="214"/>
      <c r="CZ228" s="214"/>
      <c r="DA228" s="214"/>
      <c r="DB228" s="214"/>
      <c r="DC228" s="214"/>
      <c r="DD228" s="214"/>
      <c r="DE228" s="214"/>
      <c r="DF228" s="214"/>
      <c r="DG228" s="214"/>
      <c r="DH228" s="214"/>
      <c r="DI228" s="214"/>
      <c r="DJ228" s="214"/>
      <c r="DK228" s="214"/>
      <c r="DL228" s="214"/>
      <c r="DM228" s="214"/>
      <c r="DN228" s="214"/>
      <c r="DO228" s="214"/>
      <c r="DP228" s="214"/>
      <c r="DQ228" s="214"/>
      <c r="DR228" s="214"/>
      <c r="DS228" s="214"/>
      <c r="DT228" s="214"/>
      <c r="DU228" s="214"/>
      <c r="DV228" s="214"/>
      <c r="DW228" s="214"/>
      <c r="DX228" s="214"/>
      <c r="DY228" s="214"/>
      <c r="DZ228" s="214"/>
      <c r="EA228" s="214"/>
      <c r="EB228" s="214"/>
      <c r="EC228" s="214"/>
      <c r="ED228" s="214"/>
      <c r="EE228" s="214"/>
      <c r="EF228" s="214"/>
      <c r="EG228" s="214"/>
      <c r="EH228" s="214"/>
      <c r="EI228" s="214"/>
      <c r="EJ228" s="214"/>
      <c r="EK228" s="214"/>
      <c r="EL228" s="214"/>
      <c r="EM228" s="214"/>
      <c r="EN228" s="214"/>
      <c r="EO228" s="214"/>
      <c r="EP228" s="214"/>
      <c r="EQ228" s="214"/>
      <c r="ER228" s="214"/>
      <c r="ES228" s="214"/>
      <c r="ET228" s="214"/>
      <c r="EU228" s="214"/>
      <c r="EV228" s="214"/>
      <c r="EW228" s="214"/>
      <c r="EX228" s="214"/>
      <c r="EY228" s="214"/>
      <c r="EZ228" s="214"/>
      <c r="FA228" s="214"/>
      <c r="FB228" s="214"/>
      <c r="FC228" s="214"/>
      <c r="FD228" s="214"/>
      <c r="FE228" s="214"/>
      <c r="FF228" s="214"/>
      <c r="FG228" s="214"/>
      <c r="FH228" s="214"/>
      <c r="FI228" s="214"/>
      <c r="FJ228" s="214"/>
      <c r="FK228" s="214"/>
      <c r="FL228" s="214"/>
    </row>
    <row r="229" s="188" customFormat="1" ht="22.5" customHeight="1" spans="1:168">
      <c r="A229" s="223" t="s">
        <v>672</v>
      </c>
      <c r="B229" s="224" t="s">
        <v>673</v>
      </c>
      <c r="C229" s="211">
        <v>667</v>
      </c>
      <c r="D229" s="214"/>
      <c r="E229" s="214"/>
      <c r="F229" s="214"/>
      <c r="G229" s="214"/>
      <c r="H229" s="214"/>
      <c r="I229" s="214"/>
      <c r="J229" s="214"/>
      <c r="K229" s="214"/>
      <c r="L229" s="214"/>
      <c r="M229" s="214"/>
      <c r="N229" s="214"/>
      <c r="O229" s="214"/>
      <c r="P229" s="214"/>
      <c r="Q229" s="214"/>
      <c r="R229" s="214"/>
      <c r="S229" s="214"/>
      <c r="T229" s="214"/>
      <c r="U229" s="214"/>
      <c r="V229" s="214"/>
      <c r="W229" s="214"/>
      <c r="X229" s="214"/>
      <c r="Y229" s="214"/>
      <c r="Z229" s="214"/>
      <c r="AA229" s="214"/>
      <c r="AB229" s="214"/>
      <c r="AC229" s="214"/>
      <c r="AD229" s="214"/>
      <c r="AE229" s="214"/>
      <c r="AF229" s="214"/>
      <c r="AG229" s="214"/>
      <c r="AH229" s="214"/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  <c r="BI229" s="214"/>
      <c r="BJ229" s="214"/>
      <c r="BK229" s="214"/>
      <c r="BL229" s="214"/>
      <c r="BM229" s="214"/>
      <c r="BN229" s="214"/>
      <c r="BO229" s="214"/>
      <c r="BP229" s="214"/>
      <c r="BQ229" s="214"/>
      <c r="BR229" s="214"/>
      <c r="BS229" s="214"/>
      <c r="BT229" s="214"/>
      <c r="BU229" s="214"/>
      <c r="BV229" s="214"/>
      <c r="BW229" s="214"/>
      <c r="BX229" s="214"/>
      <c r="BY229" s="214"/>
      <c r="BZ229" s="214"/>
      <c r="CA229" s="214"/>
      <c r="CB229" s="214"/>
      <c r="CC229" s="214"/>
      <c r="CD229" s="214"/>
      <c r="CE229" s="214"/>
      <c r="CF229" s="214"/>
      <c r="CG229" s="214"/>
      <c r="CH229" s="214"/>
      <c r="CI229" s="214"/>
      <c r="CJ229" s="214"/>
      <c r="CK229" s="214"/>
      <c r="CL229" s="214"/>
      <c r="CM229" s="214"/>
      <c r="CN229" s="214"/>
      <c r="CO229" s="214"/>
      <c r="CP229" s="214"/>
      <c r="CQ229" s="214"/>
      <c r="CR229" s="214"/>
      <c r="CS229" s="214"/>
      <c r="CT229" s="214"/>
      <c r="CU229" s="214"/>
      <c r="CV229" s="214"/>
      <c r="CW229" s="214"/>
      <c r="CX229" s="214"/>
      <c r="CY229" s="214"/>
      <c r="CZ229" s="214"/>
      <c r="DA229" s="214"/>
      <c r="DB229" s="214"/>
      <c r="DC229" s="214"/>
      <c r="DD229" s="214"/>
      <c r="DE229" s="214"/>
      <c r="DF229" s="214"/>
      <c r="DG229" s="214"/>
      <c r="DH229" s="214"/>
      <c r="DI229" s="214"/>
      <c r="DJ229" s="214"/>
      <c r="DK229" s="214"/>
      <c r="DL229" s="214"/>
      <c r="DM229" s="214"/>
      <c r="DN229" s="214"/>
      <c r="DO229" s="214"/>
      <c r="DP229" s="214"/>
      <c r="DQ229" s="214"/>
      <c r="DR229" s="214"/>
      <c r="DS229" s="214"/>
      <c r="DT229" s="214"/>
      <c r="DU229" s="214"/>
      <c r="DV229" s="214"/>
      <c r="DW229" s="214"/>
      <c r="DX229" s="214"/>
      <c r="DY229" s="214"/>
      <c r="DZ229" s="214"/>
      <c r="EA229" s="214"/>
      <c r="EB229" s="214"/>
      <c r="EC229" s="214"/>
      <c r="ED229" s="214"/>
      <c r="EE229" s="214"/>
      <c r="EF229" s="214"/>
      <c r="EG229" s="214"/>
      <c r="EH229" s="214"/>
      <c r="EI229" s="214"/>
      <c r="EJ229" s="214"/>
      <c r="EK229" s="214"/>
      <c r="EL229" s="214"/>
      <c r="EM229" s="214"/>
      <c r="EN229" s="214"/>
      <c r="EO229" s="214"/>
      <c r="EP229" s="214"/>
      <c r="EQ229" s="214"/>
      <c r="ER229" s="214"/>
      <c r="ES229" s="214"/>
      <c r="ET229" s="214"/>
      <c r="EU229" s="214"/>
      <c r="EV229" s="214"/>
      <c r="EW229" s="214"/>
      <c r="EX229" s="214"/>
      <c r="EY229" s="214"/>
      <c r="EZ229" s="214"/>
      <c r="FA229" s="214"/>
      <c r="FB229" s="214"/>
      <c r="FC229" s="214"/>
      <c r="FD229" s="214"/>
      <c r="FE229" s="214"/>
      <c r="FF229" s="214"/>
      <c r="FG229" s="214"/>
      <c r="FH229" s="214"/>
      <c r="FI229" s="214"/>
      <c r="FJ229" s="214"/>
      <c r="FK229" s="214"/>
      <c r="FL229" s="214"/>
    </row>
    <row r="230" s="188" customFormat="1" ht="22.5" customHeight="1" spans="1:168">
      <c r="A230" s="225" t="s">
        <v>674</v>
      </c>
      <c r="B230" s="226" t="s">
        <v>675</v>
      </c>
      <c r="C230" s="208">
        <v>137</v>
      </c>
      <c r="D230" s="214"/>
      <c r="E230" s="214"/>
      <c r="F230" s="214"/>
      <c r="G230" s="214"/>
      <c r="H230" s="214"/>
      <c r="I230" s="214"/>
      <c r="J230" s="214"/>
      <c r="K230" s="214"/>
      <c r="L230" s="214"/>
      <c r="M230" s="214"/>
      <c r="N230" s="214"/>
      <c r="O230" s="214"/>
      <c r="P230" s="214"/>
      <c r="Q230" s="214"/>
      <c r="R230" s="214"/>
      <c r="S230" s="214"/>
      <c r="T230" s="214"/>
      <c r="U230" s="214"/>
      <c r="V230" s="214"/>
      <c r="W230" s="214"/>
      <c r="X230" s="214"/>
      <c r="Y230" s="214"/>
      <c r="Z230" s="214"/>
      <c r="AA230" s="214"/>
      <c r="AB230" s="214"/>
      <c r="AC230" s="214"/>
      <c r="AD230" s="214"/>
      <c r="AE230" s="214"/>
      <c r="AF230" s="214"/>
      <c r="AG230" s="214"/>
      <c r="AH230" s="214"/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  <c r="BI230" s="214"/>
      <c r="BJ230" s="214"/>
      <c r="BK230" s="214"/>
      <c r="BL230" s="214"/>
      <c r="BM230" s="214"/>
      <c r="BN230" s="214"/>
      <c r="BO230" s="214"/>
      <c r="BP230" s="214"/>
      <c r="BQ230" s="214"/>
      <c r="BR230" s="214"/>
      <c r="BS230" s="214"/>
      <c r="BT230" s="214"/>
      <c r="BU230" s="214"/>
      <c r="BV230" s="214"/>
      <c r="BW230" s="214"/>
      <c r="BX230" s="214"/>
      <c r="BY230" s="214"/>
      <c r="BZ230" s="214"/>
      <c r="CA230" s="214"/>
      <c r="CB230" s="214"/>
      <c r="CC230" s="214"/>
      <c r="CD230" s="214"/>
      <c r="CE230" s="214"/>
      <c r="CF230" s="214"/>
      <c r="CG230" s="214"/>
      <c r="CH230" s="214"/>
      <c r="CI230" s="214"/>
      <c r="CJ230" s="214"/>
      <c r="CK230" s="214"/>
      <c r="CL230" s="214"/>
      <c r="CM230" s="214"/>
      <c r="CN230" s="214"/>
      <c r="CO230" s="214"/>
      <c r="CP230" s="214"/>
      <c r="CQ230" s="214"/>
      <c r="CR230" s="214"/>
      <c r="CS230" s="214"/>
      <c r="CT230" s="214"/>
      <c r="CU230" s="214"/>
      <c r="CV230" s="214"/>
      <c r="CW230" s="214"/>
      <c r="CX230" s="214"/>
      <c r="CY230" s="214"/>
      <c r="CZ230" s="214"/>
      <c r="DA230" s="214"/>
      <c r="DB230" s="214"/>
      <c r="DC230" s="214"/>
      <c r="DD230" s="214"/>
      <c r="DE230" s="214"/>
      <c r="DF230" s="214"/>
      <c r="DG230" s="214"/>
      <c r="DH230" s="214"/>
      <c r="DI230" s="214"/>
      <c r="DJ230" s="214"/>
      <c r="DK230" s="214"/>
      <c r="DL230" s="214"/>
      <c r="DM230" s="214"/>
      <c r="DN230" s="214"/>
      <c r="DO230" s="214"/>
      <c r="DP230" s="214"/>
      <c r="DQ230" s="214"/>
      <c r="DR230" s="214"/>
      <c r="DS230" s="214"/>
      <c r="DT230" s="214"/>
      <c r="DU230" s="214"/>
      <c r="DV230" s="214"/>
      <c r="DW230" s="214"/>
      <c r="DX230" s="214"/>
      <c r="DY230" s="214"/>
      <c r="DZ230" s="214"/>
      <c r="EA230" s="214"/>
      <c r="EB230" s="214"/>
      <c r="EC230" s="214"/>
      <c r="ED230" s="214"/>
      <c r="EE230" s="214"/>
      <c r="EF230" s="214"/>
      <c r="EG230" s="214"/>
      <c r="EH230" s="214"/>
      <c r="EI230" s="214"/>
      <c r="EJ230" s="214"/>
      <c r="EK230" s="214"/>
      <c r="EL230" s="214"/>
      <c r="EM230" s="214"/>
      <c r="EN230" s="214"/>
      <c r="EO230" s="214"/>
      <c r="EP230" s="214"/>
      <c r="EQ230" s="214"/>
      <c r="ER230" s="214"/>
      <c r="ES230" s="214"/>
      <c r="ET230" s="214"/>
      <c r="EU230" s="214"/>
      <c r="EV230" s="214"/>
      <c r="EW230" s="214"/>
      <c r="EX230" s="214"/>
      <c r="EY230" s="214"/>
      <c r="EZ230" s="214"/>
      <c r="FA230" s="214"/>
      <c r="FB230" s="214"/>
      <c r="FC230" s="214"/>
      <c r="FD230" s="214"/>
      <c r="FE230" s="214"/>
      <c r="FF230" s="214"/>
      <c r="FG230" s="214"/>
      <c r="FH230" s="214"/>
      <c r="FI230" s="214"/>
      <c r="FJ230" s="214"/>
      <c r="FK230" s="214"/>
      <c r="FL230" s="214"/>
    </row>
    <row r="231" s="187" customFormat="1" ht="22.5" customHeight="1" spans="1:168">
      <c r="A231" s="209" t="s">
        <v>676</v>
      </c>
      <c r="B231" s="210" t="s">
        <v>675</v>
      </c>
      <c r="C231" s="211">
        <v>137</v>
      </c>
      <c r="D231" s="202"/>
      <c r="E231" s="202"/>
      <c r="F231" s="202"/>
      <c r="G231" s="202"/>
      <c r="H231" s="202"/>
      <c r="I231" s="202"/>
      <c r="J231" s="202"/>
      <c r="K231" s="202"/>
      <c r="L231" s="202"/>
      <c r="M231" s="202"/>
      <c r="N231" s="202"/>
      <c r="O231" s="202"/>
      <c r="P231" s="202"/>
      <c r="Q231" s="202"/>
      <c r="R231" s="202"/>
      <c r="S231" s="202"/>
      <c r="T231" s="202"/>
      <c r="U231" s="202"/>
      <c r="V231" s="202"/>
      <c r="W231" s="202"/>
      <c r="X231" s="202"/>
      <c r="Y231" s="202"/>
      <c r="Z231" s="202"/>
      <c r="AA231" s="202"/>
      <c r="AB231" s="202"/>
      <c r="AC231" s="202"/>
      <c r="AD231" s="202"/>
      <c r="AE231" s="202"/>
      <c r="AF231" s="202"/>
      <c r="AG231" s="202"/>
      <c r="AH231" s="202"/>
      <c r="AI231" s="202"/>
      <c r="AJ231" s="202"/>
      <c r="AK231" s="202"/>
      <c r="AL231" s="202"/>
      <c r="AM231" s="202"/>
      <c r="AN231" s="202"/>
      <c r="AO231" s="202"/>
      <c r="AP231" s="202"/>
      <c r="AQ231" s="202"/>
      <c r="AR231" s="202"/>
      <c r="AS231" s="202"/>
      <c r="AT231" s="202"/>
      <c r="AU231" s="202"/>
      <c r="AV231" s="202"/>
      <c r="AW231" s="202"/>
      <c r="AX231" s="202"/>
      <c r="AY231" s="202"/>
      <c r="AZ231" s="202"/>
      <c r="BA231" s="202"/>
      <c r="BB231" s="202"/>
      <c r="BC231" s="202"/>
      <c r="BD231" s="202"/>
      <c r="BE231" s="202"/>
      <c r="BF231" s="202"/>
      <c r="BG231" s="202"/>
      <c r="BH231" s="202"/>
      <c r="BI231" s="202"/>
      <c r="BJ231" s="202"/>
      <c r="BK231" s="202"/>
      <c r="BL231" s="202"/>
      <c r="BM231" s="202"/>
      <c r="BN231" s="202"/>
      <c r="BO231" s="202"/>
      <c r="BP231" s="202"/>
      <c r="BQ231" s="202"/>
      <c r="BR231" s="202"/>
      <c r="BS231" s="202"/>
      <c r="BT231" s="202"/>
      <c r="BU231" s="202"/>
      <c r="BV231" s="202"/>
      <c r="BW231" s="202"/>
      <c r="BX231" s="202"/>
      <c r="BY231" s="202"/>
      <c r="BZ231" s="202"/>
      <c r="CA231" s="202"/>
      <c r="CB231" s="202"/>
      <c r="CC231" s="202"/>
      <c r="CD231" s="202"/>
      <c r="CE231" s="202"/>
      <c r="CF231" s="202"/>
      <c r="CG231" s="202"/>
      <c r="CH231" s="202"/>
      <c r="CI231" s="202"/>
      <c r="CJ231" s="202"/>
      <c r="CK231" s="202"/>
      <c r="CL231" s="202"/>
      <c r="CM231" s="202"/>
      <c r="CN231" s="202"/>
      <c r="CO231" s="202"/>
      <c r="CP231" s="202"/>
      <c r="CQ231" s="202"/>
      <c r="CR231" s="202"/>
      <c r="CS231" s="202"/>
      <c r="CT231" s="202"/>
      <c r="CU231" s="202"/>
      <c r="CV231" s="202"/>
      <c r="CW231" s="202"/>
      <c r="CX231" s="202"/>
      <c r="CY231" s="202"/>
      <c r="CZ231" s="202"/>
      <c r="DA231" s="202"/>
      <c r="DB231" s="202"/>
      <c r="DC231" s="202"/>
      <c r="DD231" s="202"/>
      <c r="DE231" s="202"/>
      <c r="DF231" s="202"/>
      <c r="DG231" s="202"/>
      <c r="DH231" s="202"/>
      <c r="DI231" s="202"/>
      <c r="DJ231" s="202"/>
      <c r="DK231" s="202"/>
      <c r="DL231" s="202"/>
      <c r="DM231" s="202"/>
      <c r="DN231" s="202"/>
      <c r="DO231" s="202"/>
      <c r="DP231" s="202"/>
      <c r="DQ231" s="202"/>
      <c r="DR231" s="202"/>
      <c r="DS231" s="202"/>
      <c r="DT231" s="202"/>
      <c r="DU231" s="202"/>
      <c r="DV231" s="202"/>
      <c r="DW231" s="202"/>
      <c r="DX231" s="202"/>
      <c r="DY231" s="202"/>
      <c r="DZ231" s="202"/>
      <c r="EA231" s="202"/>
      <c r="EB231" s="202"/>
      <c r="EC231" s="202"/>
      <c r="ED231" s="202"/>
      <c r="EE231" s="202"/>
      <c r="EF231" s="202"/>
      <c r="EG231" s="202"/>
      <c r="EH231" s="202"/>
      <c r="EI231" s="202"/>
      <c r="EJ231" s="202"/>
      <c r="EK231" s="202"/>
      <c r="EL231" s="202"/>
      <c r="EM231" s="202"/>
      <c r="EN231" s="202"/>
      <c r="EO231" s="202"/>
      <c r="EP231" s="202"/>
      <c r="EQ231" s="202"/>
      <c r="ER231" s="202"/>
      <c r="ES231" s="202"/>
      <c r="ET231" s="202"/>
      <c r="EU231" s="202"/>
      <c r="EV231" s="202"/>
      <c r="EW231" s="202"/>
      <c r="EX231" s="202"/>
      <c r="EY231" s="202"/>
      <c r="EZ231" s="202"/>
      <c r="FA231" s="202"/>
      <c r="FB231" s="202"/>
      <c r="FC231" s="202"/>
      <c r="FD231" s="202"/>
      <c r="FE231" s="202"/>
      <c r="FF231" s="202"/>
      <c r="FG231" s="202"/>
      <c r="FH231" s="202"/>
      <c r="FI231" s="202"/>
      <c r="FJ231" s="202"/>
      <c r="FK231" s="202"/>
      <c r="FL231" s="202"/>
    </row>
    <row r="232" s="187" customFormat="1" ht="22.5" customHeight="1" spans="1:168">
      <c r="A232" s="219" t="s">
        <v>677</v>
      </c>
      <c r="B232" s="220" t="s">
        <v>69</v>
      </c>
      <c r="C232" s="205">
        <v>16231</v>
      </c>
      <c r="D232" s="202"/>
      <c r="E232" s="202"/>
      <c r="F232" s="202"/>
      <c r="G232" s="202"/>
      <c r="H232" s="202"/>
      <c r="I232" s="202"/>
      <c r="J232" s="202"/>
      <c r="K232" s="202"/>
      <c r="L232" s="202"/>
      <c r="M232" s="202"/>
      <c r="N232" s="202"/>
      <c r="O232" s="202"/>
      <c r="P232" s="202"/>
      <c r="Q232" s="202"/>
      <c r="R232" s="202"/>
      <c r="S232" s="202"/>
      <c r="T232" s="202"/>
      <c r="U232" s="202"/>
      <c r="V232" s="202"/>
      <c r="W232" s="202"/>
      <c r="X232" s="202"/>
      <c r="Y232" s="202"/>
      <c r="Z232" s="202"/>
      <c r="AA232" s="202"/>
      <c r="AB232" s="202"/>
      <c r="AC232" s="202"/>
      <c r="AD232" s="202"/>
      <c r="AE232" s="202"/>
      <c r="AF232" s="202"/>
      <c r="AG232" s="202"/>
      <c r="AH232" s="202"/>
      <c r="AI232" s="202"/>
      <c r="AJ232" s="202"/>
      <c r="AK232" s="202"/>
      <c r="AL232" s="202"/>
      <c r="AM232" s="202"/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202"/>
      <c r="AZ232" s="202"/>
      <c r="BA232" s="202"/>
      <c r="BB232" s="202"/>
      <c r="BC232" s="202"/>
      <c r="BD232" s="202"/>
      <c r="BE232" s="202"/>
      <c r="BF232" s="202"/>
      <c r="BG232" s="202"/>
      <c r="BH232" s="202"/>
      <c r="BI232" s="202"/>
      <c r="BJ232" s="202"/>
      <c r="BK232" s="202"/>
      <c r="BL232" s="202"/>
      <c r="BM232" s="202"/>
      <c r="BN232" s="202"/>
      <c r="BO232" s="202"/>
      <c r="BP232" s="202"/>
      <c r="BQ232" s="202"/>
      <c r="BR232" s="202"/>
      <c r="BS232" s="202"/>
      <c r="BT232" s="202"/>
      <c r="BU232" s="202"/>
      <c r="BV232" s="202"/>
      <c r="BW232" s="202"/>
      <c r="BX232" s="202"/>
      <c r="BY232" s="202"/>
      <c r="BZ232" s="202"/>
      <c r="CA232" s="202"/>
      <c r="CB232" s="202"/>
      <c r="CC232" s="202"/>
      <c r="CD232" s="202"/>
      <c r="CE232" s="202"/>
      <c r="CF232" s="202"/>
      <c r="CG232" s="202"/>
      <c r="CH232" s="202"/>
      <c r="CI232" s="202"/>
      <c r="CJ232" s="202"/>
      <c r="CK232" s="202"/>
      <c r="CL232" s="202"/>
      <c r="CM232" s="202"/>
      <c r="CN232" s="202"/>
      <c r="CO232" s="202"/>
      <c r="CP232" s="202"/>
      <c r="CQ232" s="202"/>
      <c r="CR232" s="202"/>
      <c r="CS232" s="202"/>
      <c r="CT232" s="202"/>
      <c r="CU232" s="202"/>
      <c r="CV232" s="202"/>
      <c r="CW232" s="202"/>
      <c r="CX232" s="202"/>
      <c r="CY232" s="202"/>
      <c r="CZ232" s="202"/>
      <c r="DA232" s="202"/>
      <c r="DB232" s="202"/>
      <c r="DC232" s="202"/>
      <c r="DD232" s="202"/>
      <c r="DE232" s="202"/>
      <c r="DF232" s="202"/>
      <c r="DG232" s="202"/>
      <c r="DH232" s="202"/>
      <c r="DI232" s="202"/>
      <c r="DJ232" s="202"/>
      <c r="DK232" s="202"/>
      <c r="DL232" s="202"/>
      <c r="DM232" s="202"/>
      <c r="DN232" s="202"/>
      <c r="DO232" s="202"/>
      <c r="DP232" s="202"/>
      <c r="DQ232" s="202"/>
      <c r="DR232" s="202"/>
      <c r="DS232" s="202"/>
      <c r="DT232" s="202"/>
      <c r="DU232" s="202"/>
      <c r="DV232" s="202"/>
      <c r="DW232" s="202"/>
      <c r="DX232" s="202"/>
      <c r="DY232" s="202"/>
      <c r="DZ232" s="202"/>
      <c r="EA232" s="202"/>
      <c r="EB232" s="202"/>
      <c r="EC232" s="202"/>
      <c r="ED232" s="202"/>
      <c r="EE232" s="202"/>
      <c r="EF232" s="202"/>
      <c r="EG232" s="202"/>
      <c r="EH232" s="202"/>
      <c r="EI232" s="202"/>
      <c r="EJ232" s="202"/>
      <c r="EK232" s="202"/>
      <c r="EL232" s="202"/>
      <c r="EM232" s="202"/>
      <c r="EN232" s="202"/>
      <c r="EO232" s="202"/>
      <c r="EP232" s="202"/>
      <c r="EQ232" s="202"/>
      <c r="ER232" s="202"/>
      <c r="ES232" s="202"/>
      <c r="ET232" s="202"/>
      <c r="EU232" s="202"/>
      <c r="EV232" s="202"/>
      <c r="EW232" s="202"/>
      <c r="EX232" s="202"/>
      <c r="EY232" s="202"/>
      <c r="EZ232" s="202"/>
      <c r="FA232" s="202"/>
      <c r="FB232" s="202"/>
      <c r="FC232" s="202"/>
      <c r="FD232" s="202"/>
      <c r="FE232" s="202"/>
      <c r="FF232" s="202"/>
      <c r="FG232" s="202"/>
      <c r="FH232" s="202"/>
      <c r="FI232" s="202"/>
      <c r="FJ232" s="202"/>
      <c r="FK232" s="202"/>
      <c r="FL232" s="202"/>
    </row>
    <row r="233" s="187" customFormat="1" ht="22.5" customHeight="1" spans="1:168">
      <c r="A233" s="217" t="s">
        <v>678</v>
      </c>
      <c r="B233" s="218" t="s">
        <v>679</v>
      </c>
      <c r="C233" s="208">
        <v>7251</v>
      </c>
      <c r="D233" s="202"/>
      <c r="E233" s="202"/>
      <c r="F233" s="202"/>
      <c r="G233" s="202"/>
      <c r="H233" s="202"/>
      <c r="I233" s="202"/>
      <c r="J233" s="202"/>
      <c r="K233" s="202"/>
      <c r="L233" s="202"/>
      <c r="M233" s="202"/>
      <c r="N233" s="202"/>
      <c r="O233" s="202"/>
      <c r="P233" s="202"/>
      <c r="Q233" s="202"/>
      <c r="R233" s="202"/>
      <c r="S233" s="202"/>
      <c r="T233" s="202"/>
      <c r="U233" s="202"/>
      <c r="V233" s="202"/>
      <c r="W233" s="202"/>
      <c r="X233" s="202"/>
      <c r="Y233" s="202"/>
      <c r="Z233" s="202"/>
      <c r="AA233" s="202"/>
      <c r="AB233" s="202"/>
      <c r="AC233" s="202"/>
      <c r="AD233" s="202"/>
      <c r="AE233" s="202"/>
      <c r="AF233" s="202"/>
      <c r="AG233" s="202"/>
      <c r="AH233" s="202"/>
      <c r="AI233" s="202"/>
      <c r="AJ233" s="202"/>
      <c r="AK233" s="202"/>
      <c r="AL233" s="202"/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202"/>
      <c r="AZ233" s="202"/>
      <c r="BA233" s="202"/>
      <c r="BB233" s="202"/>
      <c r="BC233" s="202"/>
      <c r="BD233" s="202"/>
      <c r="BE233" s="202"/>
      <c r="BF233" s="202"/>
      <c r="BG233" s="202"/>
      <c r="BH233" s="202"/>
      <c r="BI233" s="202"/>
      <c r="BJ233" s="202"/>
      <c r="BK233" s="202"/>
      <c r="BL233" s="202"/>
      <c r="BM233" s="202"/>
      <c r="BN233" s="202"/>
      <c r="BO233" s="202"/>
      <c r="BP233" s="202"/>
      <c r="BQ233" s="202"/>
      <c r="BR233" s="202"/>
      <c r="BS233" s="202"/>
      <c r="BT233" s="202"/>
      <c r="BU233" s="202"/>
      <c r="BV233" s="202"/>
      <c r="BW233" s="202"/>
      <c r="BX233" s="202"/>
      <c r="BY233" s="202"/>
      <c r="BZ233" s="202"/>
      <c r="CA233" s="202"/>
      <c r="CB233" s="202"/>
      <c r="CC233" s="202"/>
      <c r="CD233" s="202"/>
      <c r="CE233" s="202"/>
      <c r="CF233" s="202"/>
      <c r="CG233" s="202"/>
      <c r="CH233" s="202"/>
      <c r="CI233" s="202"/>
      <c r="CJ233" s="202"/>
      <c r="CK233" s="202"/>
      <c r="CL233" s="202"/>
      <c r="CM233" s="202"/>
      <c r="CN233" s="202"/>
      <c r="CO233" s="202"/>
      <c r="CP233" s="202"/>
      <c r="CQ233" s="202"/>
      <c r="CR233" s="202"/>
      <c r="CS233" s="202"/>
      <c r="CT233" s="202"/>
      <c r="CU233" s="202"/>
      <c r="CV233" s="202"/>
      <c r="CW233" s="202"/>
      <c r="CX233" s="202"/>
      <c r="CY233" s="202"/>
      <c r="CZ233" s="202"/>
      <c r="DA233" s="202"/>
      <c r="DB233" s="202"/>
      <c r="DC233" s="202"/>
      <c r="DD233" s="202"/>
      <c r="DE233" s="202"/>
      <c r="DF233" s="202"/>
      <c r="DG233" s="202"/>
      <c r="DH233" s="202"/>
      <c r="DI233" s="202"/>
      <c r="DJ233" s="202"/>
      <c r="DK233" s="202"/>
      <c r="DL233" s="202"/>
      <c r="DM233" s="202"/>
      <c r="DN233" s="202"/>
      <c r="DO233" s="202"/>
      <c r="DP233" s="202"/>
      <c r="DQ233" s="202"/>
      <c r="DR233" s="202"/>
      <c r="DS233" s="202"/>
      <c r="DT233" s="202"/>
      <c r="DU233" s="202"/>
      <c r="DV233" s="202"/>
      <c r="DW233" s="202"/>
      <c r="DX233" s="202"/>
      <c r="DY233" s="202"/>
      <c r="DZ233" s="202"/>
      <c r="EA233" s="202"/>
      <c r="EB233" s="202"/>
      <c r="EC233" s="202"/>
      <c r="ED233" s="202"/>
      <c r="EE233" s="202"/>
      <c r="EF233" s="202"/>
      <c r="EG233" s="202"/>
      <c r="EH233" s="202"/>
      <c r="EI233" s="202"/>
      <c r="EJ233" s="202"/>
      <c r="EK233" s="202"/>
      <c r="EL233" s="202"/>
      <c r="EM233" s="202"/>
      <c r="EN233" s="202"/>
      <c r="EO233" s="202"/>
      <c r="EP233" s="202"/>
      <c r="EQ233" s="202"/>
      <c r="ER233" s="202"/>
      <c r="ES233" s="202"/>
      <c r="ET233" s="202"/>
      <c r="EU233" s="202"/>
      <c r="EV233" s="202"/>
      <c r="EW233" s="202"/>
      <c r="EX233" s="202"/>
      <c r="EY233" s="202"/>
      <c r="EZ233" s="202"/>
      <c r="FA233" s="202"/>
      <c r="FB233" s="202"/>
      <c r="FC233" s="202"/>
      <c r="FD233" s="202"/>
      <c r="FE233" s="202"/>
      <c r="FF233" s="202"/>
      <c r="FG233" s="202"/>
      <c r="FH233" s="202"/>
      <c r="FI233" s="202"/>
      <c r="FJ233" s="202"/>
      <c r="FK233" s="202"/>
      <c r="FL233" s="202"/>
    </row>
    <row r="234" s="187" customFormat="1" ht="22.5" customHeight="1" spans="1:168">
      <c r="A234" s="209" t="s">
        <v>680</v>
      </c>
      <c r="B234" s="210" t="s">
        <v>282</v>
      </c>
      <c r="C234" s="211">
        <v>776</v>
      </c>
      <c r="D234" s="202"/>
      <c r="E234" s="202"/>
      <c r="F234" s="202"/>
      <c r="G234" s="202"/>
      <c r="H234" s="202"/>
      <c r="I234" s="202"/>
      <c r="J234" s="202"/>
      <c r="K234" s="202"/>
      <c r="L234" s="202"/>
      <c r="M234" s="202"/>
      <c r="N234" s="202"/>
      <c r="O234" s="202"/>
      <c r="P234" s="202"/>
      <c r="Q234" s="202"/>
      <c r="R234" s="202"/>
      <c r="S234" s="202"/>
      <c r="T234" s="202"/>
      <c r="U234" s="202"/>
      <c r="V234" s="202"/>
      <c r="W234" s="202"/>
      <c r="X234" s="202"/>
      <c r="Y234" s="202"/>
      <c r="Z234" s="202"/>
      <c r="AA234" s="202"/>
      <c r="AB234" s="202"/>
      <c r="AC234" s="202"/>
      <c r="AD234" s="202"/>
      <c r="AE234" s="202"/>
      <c r="AF234" s="202"/>
      <c r="AG234" s="202"/>
      <c r="AH234" s="202"/>
      <c r="AI234" s="202"/>
      <c r="AJ234" s="202"/>
      <c r="AK234" s="202"/>
      <c r="AL234" s="202"/>
      <c r="AM234" s="202"/>
      <c r="AN234" s="202"/>
      <c r="AO234" s="202"/>
      <c r="AP234" s="202"/>
      <c r="AQ234" s="202"/>
      <c r="AR234" s="202"/>
      <c r="AS234" s="202"/>
      <c r="AT234" s="202"/>
      <c r="AU234" s="202"/>
      <c r="AV234" s="202"/>
      <c r="AW234" s="202"/>
      <c r="AX234" s="202"/>
      <c r="AY234" s="202"/>
      <c r="AZ234" s="202"/>
      <c r="BA234" s="202"/>
      <c r="BB234" s="202"/>
      <c r="BC234" s="202"/>
      <c r="BD234" s="202"/>
      <c r="BE234" s="202"/>
      <c r="BF234" s="202"/>
      <c r="BG234" s="202"/>
      <c r="BH234" s="202"/>
      <c r="BI234" s="202"/>
      <c r="BJ234" s="202"/>
      <c r="BK234" s="202"/>
      <c r="BL234" s="202"/>
      <c r="BM234" s="202"/>
      <c r="BN234" s="202"/>
      <c r="BO234" s="202"/>
      <c r="BP234" s="202"/>
      <c r="BQ234" s="202"/>
      <c r="BR234" s="202"/>
      <c r="BS234" s="202"/>
      <c r="BT234" s="202"/>
      <c r="BU234" s="202"/>
      <c r="BV234" s="202"/>
      <c r="BW234" s="202"/>
      <c r="BX234" s="202"/>
      <c r="BY234" s="202"/>
      <c r="BZ234" s="202"/>
      <c r="CA234" s="202"/>
      <c r="CB234" s="202"/>
      <c r="CC234" s="202"/>
      <c r="CD234" s="202"/>
      <c r="CE234" s="202"/>
      <c r="CF234" s="202"/>
      <c r="CG234" s="202"/>
      <c r="CH234" s="202"/>
      <c r="CI234" s="202"/>
      <c r="CJ234" s="202"/>
      <c r="CK234" s="202"/>
      <c r="CL234" s="202"/>
      <c r="CM234" s="202"/>
      <c r="CN234" s="202"/>
      <c r="CO234" s="202"/>
      <c r="CP234" s="202"/>
      <c r="CQ234" s="202"/>
      <c r="CR234" s="202"/>
      <c r="CS234" s="202"/>
      <c r="CT234" s="202"/>
      <c r="CU234" s="202"/>
      <c r="CV234" s="202"/>
      <c r="CW234" s="202"/>
      <c r="CX234" s="202"/>
      <c r="CY234" s="202"/>
      <c r="CZ234" s="202"/>
      <c r="DA234" s="202"/>
      <c r="DB234" s="202"/>
      <c r="DC234" s="202"/>
      <c r="DD234" s="202"/>
      <c r="DE234" s="202"/>
      <c r="DF234" s="202"/>
      <c r="DG234" s="202"/>
      <c r="DH234" s="202"/>
      <c r="DI234" s="202"/>
      <c r="DJ234" s="202"/>
      <c r="DK234" s="202"/>
      <c r="DL234" s="202"/>
      <c r="DM234" s="202"/>
      <c r="DN234" s="202"/>
      <c r="DO234" s="202"/>
      <c r="DP234" s="202"/>
      <c r="DQ234" s="202"/>
      <c r="DR234" s="202"/>
      <c r="DS234" s="202"/>
      <c r="DT234" s="202"/>
      <c r="DU234" s="202"/>
      <c r="DV234" s="202"/>
      <c r="DW234" s="202"/>
      <c r="DX234" s="202"/>
      <c r="DY234" s="202"/>
      <c r="DZ234" s="202"/>
      <c r="EA234" s="202"/>
      <c r="EB234" s="202"/>
      <c r="EC234" s="202"/>
      <c r="ED234" s="202"/>
      <c r="EE234" s="202"/>
      <c r="EF234" s="202"/>
      <c r="EG234" s="202"/>
      <c r="EH234" s="202"/>
      <c r="EI234" s="202"/>
      <c r="EJ234" s="202"/>
      <c r="EK234" s="202"/>
      <c r="EL234" s="202"/>
      <c r="EM234" s="202"/>
      <c r="EN234" s="202"/>
      <c r="EO234" s="202"/>
      <c r="EP234" s="202"/>
      <c r="EQ234" s="202"/>
      <c r="ER234" s="202"/>
      <c r="ES234" s="202"/>
      <c r="ET234" s="202"/>
      <c r="EU234" s="202"/>
      <c r="EV234" s="202"/>
      <c r="EW234" s="202"/>
      <c r="EX234" s="202"/>
      <c r="EY234" s="202"/>
      <c r="EZ234" s="202"/>
      <c r="FA234" s="202"/>
      <c r="FB234" s="202"/>
      <c r="FC234" s="202"/>
      <c r="FD234" s="202"/>
      <c r="FE234" s="202"/>
      <c r="FF234" s="202"/>
      <c r="FG234" s="202"/>
      <c r="FH234" s="202"/>
      <c r="FI234" s="202"/>
      <c r="FJ234" s="202"/>
      <c r="FK234" s="202"/>
      <c r="FL234" s="202"/>
    </row>
    <row r="235" s="187" customFormat="1" ht="22.5" customHeight="1" spans="1:168">
      <c r="A235" s="209" t="s">
        <v>681</v>
      </c>
      <c r="B235" s="210" t="s">
        <v>682</v>
      </c>
      <c r="C235" s="211">
        <v>2533</v>
      </c>
      <c r="D235" s="202"/>
      <c r="E235" s="202"/>
      <c r="F235" s="202"/>
      <c r="G235" s="202"/>
      <c r="H235" s="202"/>
      <c r="I235" s="202"/>
      <c r="J235" s="202"/>
      <c r="K235" s="202"/>
      <c r="L235" s="202"/>
      <c r="M235" s="202"/>
      <c r="N235" s="202"/>
      <c r="O235" s="202"/>
      <c r="P235" s="202"/>
      <c r="Q235" s="202"/>
      <c r="R235" s="202"/>
      <c r="S235" s="202"/>
      <c r="T235" s="202"/>
      <c r="U235" s="202"/>
      <c r="V235" s="202"/>
      <c r="W235" s="202"/>
      <c r="X235" s="202"/>
      <c r="Y235" s="202"/>
      <c r="Z235" s="202"/>
      <c r="AA235" s="202"/>
      <c r="AB235" s="202"/>
      <c r="AC235" s="202"/>
      <c r="AD235" s="202"/>
      <c r="AE235" s="202"/>
      <c r="AF235" s="202"/>
      <c r="AG235" s="202"/>
      <c r="AH235" s="202"/>
      <c r="AI235" s="202"/>
      <c r="AJ235" s="202"/>
      <c r="AK235" s="202"/>
      <c r="AL235" s="202"/>
      <c r="AM235" s="202"/>
      <c r="AN235" s="202"/>
      <c r="AO235" s="202"/>
      <c r="AP235" s="202"/>
      <c r="AQ235" s="202"/>
      <c r="AR235" s="202"/>
      <c r="AS235" s="202"/>
      <c r="AT235" s="202"/>
      <c r="AU235" s="202"/>
      <c r="AV235" s="202"/>
      <c r="AW235" s="202"/>
      <c r="AX235" s="202"/>
      <c r="AY235" s="202"/>
      <c r="AZ235" s="202"/>
      <c r="BA235" s="202"/>
      <c r="BB235" s="202"/>
      <c r="BC235" s="202"/>
      <c r="BD235" s="202"/>
      <c r="BE235" s="202"/>
      <c r="BF235" s="202"/>
      <c r="BG235" s="202"/>
      <c r="BH235" s="202"/>
      <c r="BI235" s="202"/>
      <c r="BJ235" s="202"/>
      <c r="BK235" s="202"/>
      <c r="BL235" s="202"/>
      <c r="BM235" s="202"/>
      <c r="BN235" s="202"/>
      <c r="BO235" s="202"/>
      <c r="BP235" s="202"/>
      <c r="BQ235" s="202"/>
      <c r="BR235" s="202"/>
      <c r="BS235" s="202"/>
      <c r="BT235" s="202"/>
      <c r="BU235" s="202"/>
      <c r="BV235" s="202"/>
      <c r="BW235" s="202"/>
      <c r="BX235" s="202"/>
      <c r="BY235" s="202"/>
      <c r="BZ235" s="202"/>
      <c r="CA235" s="202"/>
      <c r="CB235" s="202"/>
      <c r="CC235" s="202"/>
      <c r="CD235" s="202"/>
      <c r="CE235" s="202"/>
      <c r="CF235" s="202"/>
      <c r="CG235" s="202"/>
      <c r="CH235" s="202"/>
      <c r="CI235" s="202"/>
      <c r="CJ235" s="202"/>
      <c r="CK235" s="202"/>
      <c r="CL235" s="202"/>
      <c r="CM235" s="202"/>
      <c r="CN235" s="202"/>
      <c r="CO235" s="202"/>
      <c r="CP235" s="202"/>
      <c r="CQ235" s="202"/>
      <c r="CR235" s="202"/>
      <c r="CS235" s="202"/>
      <c r="CT235" s="202"/>
      <c r="CU235" s="202"/>
      <c r="CV235" s="202"/>
      <c r="CW235" s="202"/>
      <c r="CX235" s="202"/>
      <c r="CY235" s="202"/>
      <c r="CZ235" s="202"/>
      <c r="DA235" s="202"/>
      <c r="DB235" s="202"/>
      <c r="DC235" s="202"/>
      <c r="DD235" s="202"/>
      <c r="DE235" s="202"/>
      <c r="DF235" s="202"/>
      <c r="DG235" s="202"/>
      <c r="DH235" s="202"/>
      <c r="DI235" s="202"/>
      <c r="DJ235" s="202"/>
      <c r="DK235" s="202"/>
      <c r="DL235" s="202"/>
      <c r="DM235" s="202"/>
      <c r="DN235" s="202"/>
      <c r="DO235" s="202"/>
      <c r="DP235" s="202"/>
      <c r="DQ235" s="202"/>
      <c r="DR235" s="202"/>
      <c r="DS235" s="202"/>
      <c r="DT235" s="202"/>
      <c r="DU235" s="202"/>
      <c r="DV235" s="202"/>
      <c r="DW235" s="202"/>
      <c r="DX235" s="202"/>
      <c r="DY235" s="202"/>
      <c r="DZ235" s="202"/>
      <c r="EA235" s="202"/>
      <c r="EB235" s="202"/>
      <c r="EC235" s="202"/>
      <c r="ED235" s="202"/>
      <c r="EE235" s="202"/>
      <c r="EF235" s="202"/>
      <c r="EG235" s="202"/>
      <c r="EH235" s="202"/>
      <c r="EI235" s="202"/>
      <c r="EJ235" s="202"/>
      <c r="EK235" s="202"/>
      <c r="EL235" s="202"/>
      <c r="EM235" s="202"/>
      <c r="EN235" s="202"/>
      <c r="EO235" s="202"/>
      <c r="EP235" s="202"/>
      <c r="EQ235" s="202"/>
      <c r="ER235" s="202"/>
      <c r="ES235" s="202"/>
      <c r="ET235" s="202"/>
      <c r="EU235" s="202"/>
      <c r="EV235" s="202"/>
      <c r="EW235" s="202"/>
      <c r="EX235" s="202"/>
      <c r="EY235" s="202"/>
      <c r="EZ235" s="202"/>
      <c r="FA235" s="202"/>
      <c r="FB235" s="202"/>
      <c r="FC235" s="202"/>
      <c r="FD235" s="202"/>
      <c r="FE235" s="202"/>
      <c r="FF235" s="202"/>
      <c r="FG235" s="202"/>
      <c r="FH235" s="202"/>
      <c r="FI235" s="202"/>
      <c r="FJ235" s="202"/>
      <c r="FK235" s="202"/>
      <c r="FL235" s="202"/>
    </row>
    <row r="236" s="187" customFormat="1" ht="22.5" customHeight="1" spans="1:168">
      <c r="A236" s="215" t="s">
        <v>683</v>
      </c>
      <c r="B236" s="216" t="s">
        <v>684</v>
      </c>
      <c r="C236" s="211">
        <v>3942</v>
      </c>
      <c r="D236" s="202"/>
      <c r="E236" s="202"/>
      <c r="F236" s="202"/>
      <c r="G236" s="202"/>
      <c r="H236" s="202"/>
      <c r="I236" s="202"/>
      <c r="J236" s="202"/>
      <c r="K236" s="202"/>
      <c r="L236" s="202"/>
      <c r="M236" s="202"/>
      <c r="N236" s="202"/>
      <c r="O236" s="202"/>
      <c r="P236" s="202"/>
      <c r="Q236" s="202"/>
      <c r="R236" s="202"/>
      <c r="S236" s="202"/>
      <c r="T236" s="202"/>
      <c r="U236" s="202"/>
      <c r="V236" s="202"/>
      <c r="W236" s="202"/>
      <c r="X236" s="202"/>
      <c r="Y236" s="202"/>
      <c r="Z236" s="202"/>
      <c r="AA236" s="202"/>
      <c r="AB236" s="202"/>
      <c r="AC236" s="202"/>
      <c r="AD236" s="202"/>
      <c r="AE236" s="202"/>
      <c r="AF236" s="202"/>
      <c r="AG236" s="202"/>
      <c r="AH236" s="202"/>
      <c r="AI236" s="202"/>
      <c r="AJ236" s="202"/>
      <c r="AK236" s="202"/>
      <c r="AL236" s="202"/>
      <c r="AM236" s="202"/>
      <c r="AN236" s="202"/>
      <c r="AO236" s="202"/>
      <c r="AP236" s="202"/>
      <c r="AQ236" s="202"/>
      <c r="AR236" s="202"/>
      <c r="AS236" s="202"/>
      <c r="AT236" s="202"/>
      <c r="AU236" s="202"/>
      <c r="AV236" s="202"/>
      <c r="AW236" s="202"/>
      <c r="AX236" s="202"/>
      <c r="AY236" s="202"/>
      <c r="AZ236" s="202"/>
      <c r="BA236" s="202"/>
      <c r="BB236" s="202"/>
      <c r="BC236" s="202"/>
      <c r="BD236" s="202"/>
      <c r="BE236" s="202"/>
      <c r="BF236" s="202"/>
      <c r="BG236" s="202"/>
      <c r="BH236" s="202"/>
      <c r="BI236" s="202"/>
      <c r="BJ236" s="202"/>
      <c r="BK236" s="202"/>
      <c r="BL236" s="202"/>
      <c r="BM236" s="202"/>
      <c r="BN236" s="202"/>
      <c r="BO236" s="202"/>
      <c r="BP236" s="202"/>
      <c r="BQ236" s="202"/>
      <c r="BR236" s="202"/>
      <c r="BS236" s="202"/>
      <c r="BT236" s="202"/>
      <c r="BU236" s="202"/>
      <c r="BV236" s="202"/>
      <c r="BW236" s="202"/>
      <c r="BX236" s="202"/>
      <c r="BY236" s="202"/>
      <c r="BZ236" s="202"/>
      <c r="CA236" s="202"/>
      <c r="CB236" s="202"/>
      <c r="CC236" s="202"/>
      <c r="CD236" s="202"/>
      <c r="CE236" s="202"/>
      <c r="CF236" s="202"/>
      <c r="CG236" s="202"/>
      <c r="CH236" s="202"/>
      <c r="CI236" s="202"/>
      <c r="CJ236" s="202"/>
      <c r="CK236" s="202"/>
      <c r="CL236" s="202"/>
      <c r="CM236" s="202"/>
      <c r="CN236" s="202"/>
      <c r="CO236" s="202"/>
      <c r="CP236" s="202"/>
      <c r="CQ236" s="202"/>
      <c r="CR236" s="202"/>
      <c r="CS236" s="202"/>
      <c r="CT236" s="202"/>
      <c r="CU236" s="202"/>
      <c r="CV236" s="202"/>
      <c r="CW236" s="202"/>
      <c r="CX236" s="202"/>
      <c r="CY236" s="202"/>
      <c r="CZ236" s="202"/>
      <c r="DA236" s="202"/>
      <c r="DB236" s="202"/>
      <c r="DC236" s="202"/>
      <c r="DD236" s="202"/>
      <c r="DE236" s="202"/>
      <c r="DF236" s="202"/>
      <c r="DG236" s="202"/>
      <c r="DH236" s="202"/>
      <c r="DI236" s="202"/>
      <c r="DJ236" s="202"/>
      <c r="DK236" s="202"/>
      <c r="DL236" s="202"/>
      <c r="DM236" s="202"/>
      <c r="DN236" s="202"/>
      <c r="DO236" s="202"/>
      <c r="DP236" s="202"/>
      <c r="DQ236" s="202"/>
      <c r="DR236" s="202"/>
      <c r="DS236" s="202"/>
      <c r="DT236" s="202"/>
      <c r="DU236" s="202"/>
      <c r="DV236" s="202"/>
      <c r="DW236" s="202"/>
      <c r="DX236" s="202"/>
      <c r="DY236" s="202"/>
      <c r="DZ236" s="202"/>
      <c r="EA236" s="202"/>
      <c r="EB236" s="202"/>
      <c r="EC236" s="202"/>
      <c r="ED236" s="202"/>
      <c r="EE236" s="202"/>
      <c r="EF236" s="202"/>
      <c r="EG236" s="202"/>
      <c r="EH236" s="202"/>
      <c r="EI236" s="202"/>
      <c r="EJ236" s="202"/>
      <c r="EK236" s="202"/>
      <c r="EL236" s="202"/>
      <c r="EM236" s="202"/>
      <c r="EN236" s="202"/>
      <c r="EO236" s="202"/>
      <c r="EP236" s="202"/>
      <c r="EQ236" s="202"/>
      <c r="ER236" s="202"/>
      <c r="ES236" s="202"/>
      <c r="ET236" s="202"/>
      <c r="EU236" s="202"/>
      <c r="EV236" s="202"/>
      <c r="EW236" s="202"/>
      <c r="EX236" s="202"/>
      <c r="EY236" s="202"/>
      <c r="EZ236" s="202"/>
      <c r="FA236" s="202"/>
      <c r="FB236" s="202"/>
      <c r="FC236" s="202"/>
      <c r="FD236" s="202"/>
      <c r="FE236" s="202"/>
      <c r="FF236" s="202"/>
      <c r="FG236" s="202"/>
      <c r="FH236" s="202"/>
      <c r="FI236" s="202"/>
      <c r="FJ236" s="202"/>
      <c r="FK236" s="202"/>
      <c r="FL236" s="202"/>
    </row>
    <row r="237" s="187" customFormat="1" ht="22.5" customHeight="1" spans="1:168">
      <c r="A237" s="217" t="s">
        <v>685</v>
      </c>
      <c r="B237" s="218" t="s">
        <v>686</v>
      </c>
      <c r="C237" s="208">
        <v>76</v>
      </c>
      <c r="D237" s="202"/>
      <c r="E237" s="202"/>
      <c r="F237" s="202"/>
      <c r="G237" s="202"/>
      <c r="H237" s="202"/>
      <c r="I237" s="202"/>
      <c r="J237" s="202"/>
      <c r="K237" s="202"/>
      <c r="L237" s="202"/>
      <c r="M237" s="202"/>
      <c r="N237" s="202"/>
      <c r="O237" s="202"/>
      <c r="P237" s="202"/>
      <c r="Q237" s="202"/>
      <c r="R237" s="202"/>
      <c r="S237" s="202"/>
      <c r="T237" s="202"/>
      <c r="U237" s="202"/>
      <c r="V237" s="202"/>
      <c r="W237" s="202"/>
      <c r="X237" s="202"/>
      <c r="Y237" s="202"/>
      <c r="Z237" s="202"/>
      <c r="AA237" s="202"/>
      <c r="AB237" s="202"/>
      <c r="AC237" s="202"/>
      <c r="AD237" s="202"/>
      <c r="AE237" s="202"/>
      <c r="AF237" s="202"/>
      <c r="AG237" s="202"/>
      <c r="AH237" s="202"/>
      <c r="AI237" s="202"/>
      <c r="AJ237" s="202"/>
      <c r="AK237" s="202"/>
      <c r="AL237" s="202"/>
      <c r="AM237" s="202"/>
      <c r="AN237" s="202"/>
      <c r="AO237" s="202"/>
      <c r="AP237" s="202"/>
      <c r="AQ237" s="202"/>
      <c r="AR237" s="202"/>
      <c r="AS237" s="202"/>
      <c r="AT237" s="202"/>
      <c r="AU237" s="202"/>
      <c r="AV237" s="202"/>
      <c r="AW237" s="202"/>
      <c r="AX237" s="202"/>
      <c r="AY237" s="202"/>
      <c r="AZ237" s="202"/>
      <c r="BA237" s="202"/>
      <c r="BB237" s="202"/>
      <c r="BC237" s="202"/>
      <c r="BD237" s="202"/>
      <c r="BE237" s="202"/>
      <c r="BF237" s="202"/>
      <c r="BG237" s="202"/>
      <c r="BH237" s="202"/>
      <c r="BI237" s="202"/>
      <c r="BJ237" s="202"/>
      <c r="BK237" s="202"/>
      <c r="BL237" s="202"/>
      <c r="BM237" s="202"/>
      <c r="BN237" s="202"/>
      <c r="BO237" s="202"/>
      <c r="BP237" s="202"/>
      <c r="BQ237" s="202"/>
      <c r="BR237" s="202"/>
      <c r="BS237" s="202"/>
      <c r="BT237" s="202"/>
      <c r="BU237" s="202"/>
      <c r="BV237" s="202"/>
      <c r="BW237" s="202"/>
      <c r="BX237" s="202"/>
      <c r="BY237" s="202"/>
      <c r="BZ237" s="202"/>
      <c r="CA237" s="202"/>
      <c r="CB237" s="202"/>
      <c r="CC237" s="202"/>
      <c r="CD237" s="202"/>
      <c r="CE237" s="202"/>
      <c r="CF237" s="202"/>
      <c r="CG237" s="202"/>
      <c r="CH237" s="202"/>
      <c r="CI237" s="202"/>
      <c r="CJ237" s="202"/>
      <c r="CK237" s="202"/>
      <c r="CL237" s="202"/>
      <c r="CM237" s="202"/>
      <c r="CN237" s="202"/>
      <c r="CO237" s="202"/>
      <c r="CP237" s="202"/>
      <c r="CQ237" s="202"/>
      <c r="CR237" s="202"/>
      <c r="CS237" s="202"/>
      <c r="CT237" s="202"/>
      <c r="CU237" s="202"/>
      <c r="CV237" s="202"/>
      <c r="CW237" s="202"/>
      <c r="CX237" s="202"/>
      <c r="CY237" s="202"/>
      <c r="CZ237" s="202"/>
      <c r="DA237" s="202"/>
      <c r="DB237" s="202"/>
      <c r="DC237" s="202"/>
      <c r="DD237" s="202"/>
      <c r="DE237" s="202"/>
      <c r="DF237" s="202"/>
      <c r="DG237" s="202"/>
      <c r="DH237" s="202"/>
      <c r="DI237" s="202"/>
      <c r="DJ237" s="202"/>
      <c r="DK237" s="202"/>
      <c r="DL237" s="202"/>
      <c r="DM237" s="202"/>
      <c r="DN237" s="202"/>
      <c r="DO237" s="202"/>
      <c r="DP237" s="202"/>
      <c r="DQ237" s="202"/>
      <c r="DR237" s="202"/>
      <c r="DS237" s="202"/>
      <c r="DT237" s="202"/>
      <c r="DU237" s="202"/>
      <c r="DV237" s="202"/>
      <c r="DW237" s="202"/>
      <c r="DX237" s="202"/>
      <c r="DY237" s="202"/>
      <c r="DZ237" s="202"/>
      <c r="EA237" s="202"/>
      <c r="EB237" s="202"/>
      <c r="EC237" s="202"/>
      <c r="ED237" s="202"/>
      <c r="EE237" s="202"/>
      <c r="EF237" s="202"/>
      <c r="EG237" s="202"/>
      <c r="EH237" s="202"/>
      <c r="EI237" s="202"/>
      <c r="EJ237" s="202"/>
      <c r="EK237" s="202"/>
      <c r="EL237" s="202"/>
      <c r="EM237" s="202"/>
      <c r="EN237" s="202"/>
      <c r="EO237" s="202"/>
      <c r="EP237" s="202"/>
      <c r="EQ237" s="202"/>
      <c r="ER237" s="202"/>
      <c r="ES237" s="202"/>
      <c r="ET237" s="202"/>
      <c r="EU237" s="202"/>
      <c r="EV237" s="202"/>
      <c r="EW237" s="202"/>
      <c r="EX237" s="202"/>
      <c r="EY237" s="202"/>
      <c r="EZ237" s="202"/>
      <c r="FA237" s="202"/>
      <c r="FB237" s="202"/>
      <c r="FC237" s="202"/>
      <c r="FD237" s="202"/>
      <c r="FE237" s="202"/>
      <c r="FF237" s="202"/>
      <c r="FG237" s="202"/>
      <c r="FH237" s="202"/>
      <c r="FI237" s="202"/>
      <c r="FJ237" s="202"/>
      <c r="FK237" s="202"/>
      <c r="FL237" s="202"/>
    </row>
    <row r="238" s="187" customFormat="1" ht="22.5" customHeight="1" spans="1:168">
      <c r="A238" s="215" t="s">
        <v>687</v>
      </c>
      <c r="B238" s="216" t="s">
        <v>688</v>
      </c>
      <c r="C238" s="211">
        <v>72</v>
      </c>
      <c r="D238" s="202"/>
      <c r="E238" s="202"/>
      <c r="F238" s="202"/>
      <c r="G238" s="202"/>
      <c r="H238" s="202"/>
      <c r="I238" s="202"/>
      <c r="J238" s="202"/>
      <c r="K238" s="202"/>
      <c r="L238" s="202"/>
      <c r="M238" s="202"/>
      <c r="N238" s="202"/>
      <c r="O238" s="202"/>
      <c r="P238" s="202"/>
      <c r="Q238" s="202"/>
      <c r="R238" s="202"/>
      <c r="S238" s="202"/>
      <c r="T238" s="202"/>
      <c r="U238" s="202"/>
      <c r="V238" s="202"/>
      <c r="W238" s="202"/>
      <c r="X238" s="202"/>
      <c r="Y238" s="202"/>
      <c r="Z238" s="202"/>
      <c r="AA238" s="202"/>
      <c r="AB238" s="202"/>
      <c r="AC238" s="202"/>
      <c r="AD238" s="202"/>
      <c r="AE238" s="202"/>
      <c r="AF238" s="202"/>
      <c r="AG238" s="202"/>
      <c r="AH238" s="202"/>
      <c r="AI238" s="202"/>
      <c r="AJ238" s="202"/>
      <c r="AK238" s="202"/>
      <c r="AL238" s="202"/>
      <c r="AM238" s="202"/>
      <c r="AN238" s="202"/>
      <c r="AO238" s="202"/>
      <c r="AP238" s="202"/>
      <c r="AQ238" s="202"/>
      <c r="AR238" s="202"/>
      <c r="AS238" s="202"/>
      <c r="AT238" s="202"/>
      <c r="AU238" s="202"/>
      <c r="AV238" s="202"/>
      <c r="AW238" s="202"/>
      <c r="AX238" s="202"/>
      <c r="AY238" s="202"/>
      <c r="AZ238" s="202"/>
      <c r="BA238" s="202"/>
      <c r="BB238" s="202"/>
      <c r="BC238" s="202"/>
      <c r="BD238" s="202"/>
      <c r="BE238" s="202"/>
      <c r="BF238" s="202"/>
      <c r="BG238" s="202"/>
      <c r="BH238" s="202"/>
      <c r="BI238" s="202"/>
      <c r="BJ238" s="202"/>
      <c r="BK238" s="202"/>
      <c r="BL238" s="202"/>
      <c r="BM238" s="202"/>
      <c r="BN238" s="202"/>
      <c r="BO238" s="202"/>
      <c r="BP238" s="202"/>
      <c r="BQ238" s="202"/>
      <c r="BR238" s="202"/>
      <c r="BS238" s="202"/>
      <c r="BT238" s="202"/>
      <c r="BU238" s="202"/>
      <c r="BV238" s="202"/>
      <c r="BW238" s="202"/>
      <c r="BX238" s="202"/>
      <c r="BY238" s="202"/>
      <c r="BZ238" s="202"/>
      <c r="CA238" s="202"/>
      <c r="CB238" s="202"/>
      <c r="CC238" s="202"/>
      <c r="CD238" s="202"/>
      <c r="CE238" s="202"/>
      <c r="CF238" s="202"/>
      <c r="CG238" s="202"/>
      <c r="CH238" s="202"/>
      <c r="CI238" s="202"/>
      <c r="CJ238" s="202"/>
      <c r="CK238" s="202"/>
      <c r="CL238" s="202"/>
      <c r="CM238" s="202"/>
      <c r="CN238" s="202"/>
      <c r="CO238" s="202"/>
      <c r="CP238" s="202"/>
      <c r="CQ238" s="202"/>
      <c r="CR238" s="202"/>
      <c r="CS238" s="202"/>
      <c r="CT238" s="202"/>
      <c r="CU238" s="202"/>
      <c r="CV238" s="202"/>
      <c r="CW238" s="202"/>
      <c r="CX238" s="202"/>
      <c r="CY238" s="202"/>
      <c r="CZ238" s="202"/>
      <c r="DA238" s="202"/>
      <c r="DB238" s="202"/>
      <c r="DC238" s="202"/>
      <c r="DD238" s="202"/>
      <c r="DE238" s="202"/>
      <c r="DF238" s="202"/>
      <c r="DG238" s="202"/>
      <c r="DH238" s="202"/>
      <c r="DI238" s="202"/>
      <c r="DJ238" s="202"/>
      <c r="DK238" s="202"/>
      <c r="DL238" s="202"/>
      <c r="DM238" s="202"/>
      <c r="DN238" s="202"/>
      <c r="DO238" s="202"/>
      <c r="DP238" s="202"/>
      <c r="DQ238" s="202"/>
      <c r="DR238" s="202"/>
      <c r="DS238" s="202"/>
      <c r="DT238" s="202"/>
      <c r="DU238" s="202"/>
      <c r="DV238" s="202"/>
      <c r="DW238" s="202"/>
      <c r="DX238" s="202"/>
      <c r="DY238" s="202"/>
      <c r="DZ238" s="202"/>
      <c r="EA238" s="202"/>
      <c r="EB238" s="202"/>
      <c r="EC238" s="202"/>
      <c r="ED238" s="202"/>
      <c r="EE238" s="202"/>
      <c r="EF238" s="202"/>
      <c r="EG238" s="202"/>
      <c r="EH238" s="202"/>
      <c r="EI238" s="202"/>
      <c r="EJ238" s="202"/>
      <c r="EK238" s="202"/>
      <c r="EL238" s="202"/>
      <c r="EM238" s="202"/>
      <c r="EN238" s="202"/>
      <c r="EO238" s="202"/>
      <c r="EP238" s="202"/>
      <c r="EQ238" s="202"/>
      <c r="ER238" s="202"/>
      <c r="ES238" s="202"/>
      <c r="ET238" s="202"/>
      <c r="EU238" s="202"/>
      <c r="EV238" s="202"/>
      <c r="EW238" s="202"/>
      <c r="EX238" s="202"/>
      <c r="EY238" s="202"/>
      <c r="EZ238" s="202"/>
      <c r="FA238" s="202"/>
      <c r="FB238" s="202"/>
      <c r="FC238" s="202"/>
      <c r="FD238" s="202"/>
      <c r="FE238" s="202"/>
      <c r="FF238" s="202"/>
      <c r="FG238" s="202"/>
      <c r="FH238" s="202"/>
      <c r="FI238" s="202"/>
      <c r="FJ238" s="202"/>
      <c r="FK238" s="202"/>
      <c r="FL238" s="202"/>
    </row>
    <row r="239" s="187" customFormat="1" ht="22.5" customHeight="1" spans="1:168">
      <c r="A239" s="209" t="s">
        <v>689</v>
      </c>
      <c r="B239" s="210" t="s">
        <v>690</v>
      </c>
      <c r="C239" s="211">
        <v>4</v>
      </c>
      <c r="D239" s="202"/>
      <c r="E239" s="202"/>
      <c r="F239" s="202"/>
      <c r="G239" s="202"/>
      <c r="H239" s="202"/>
      <c r="I239" s="202"/>
      <c r="J239" s="202"/>
      <c r="K239" s="202"/>
      <c r="L239" s="202"/>
      <c r="M239" s="202"/>
      <c r="N239" s="202"/>
      <c r="O239" s="202"/>
      <c r="P239" s="202"/>
      <c r="Q239" s="202"/>
      <c r="R239" s="202"/>
      <c r="S239" s="202"/>
      <c r="T239" s="202"/>
      <c r="U239" s="202"/>
      <c r="V239" s="202"/>
      <c r="W239" s="202"/>
      <c r="X239" s="202"/>
      <c r="Y239" s="202"/>
      <c r="Z239" s="202"/>
      <c r="AA239" s="202"/>
      <c r="AB239" s="202"/>
      <c r="AC239" s="202"/>
      <c r="AD239" s="202"/>
      <c r="AE239" s="202"/>
      <c r="AF239" s="202"/>
      <c r="AG239" s="202"/>
      <c r="AH239" s="202"/>
      <c r="AI239" s="202"/>
      <c r="AJ239" s="202"/>
      <c r="AK239" s="202"/>
      <c r="AL239" s="202"/>
      <c r="AM239" s="202"/>
      <c r="AN239" s="202"/>
      <c r="AO239" s="202"/>
      <c r="AP239" s="202"/>
      <c r="AQ239" s="202"/>
      <c r="AR239" s="202"/>
      <c r="AS239" s="202"/>
      <c r="AT239" s="202"/>
      <c r="AU239" s="202"/>
      <c r="AV239" s="202"/>
      <c r="AW239" s="202"/>
      <c r="AX239" s="202"/>
      <c r="AY239" s="202"/>
      <c r="AZ239" s="202"/>
      <c r="BA239" s="202"/>
      <c r="BB239" s="202"/>
      <c r="BC239" s="202"/>
      <c r="BD239" s="202"/>
      <c r="BE239" s="202"/>
      <c r="BF239" s="202"/>
      <c r="BG239" s="202"/>
      <c r="BH239" s="202"/>
      <c r="BI239" s="202"/>
      <c r="BJ239" s="202"/>
      <c r="BK239" s="202"/>
      <c r="BL239" s="202"/>
      <c r="BM239" s="202"/>
      <c r="BN239" s="202"/>
      <c r="BO239" s="202"/>
      <c r="BP239" s="202"/>
      <c r="BQ239" s="202"/>
      <c r="BR239" s="202"/>
      <c r="BS239" s="202"/>
      <c r="BT239" s="202"/>
      <c r="BU239" s="202"/>
      <c r="BV239" s="202"/>
      <c r="BW239" s="202"/>
      <c r="BX239" s="202"/>
      <c r="BY239" s="202"/>
      <c r="BZ239" s="202"/>
      <c r="CA239" s="202"/>
      <c r="CB239" s="202"/>
      <c r="CC239" s="202"/>
      <c r="CD239" s="202"/>
      <c r="CE239" s="202"/>
      <c r="CF239" s="202"/>
      <c r="CG239" s="202"/>
      <c r="CH239" s="202"/>
      <c r="CI239" s="202"/>
      <c r="CJ239" s="202"/>
      <c r="CK239" s="202"/>
      <c r="CL239" s="202"/>
      <c r="CM239" s="202"/>
      <c r="CN239" s="202"/>
      <c r="CO239" s="202"/>
      <c r="CP239" s="202"/>
      <c r="CQ239" s="202"/>
      <c r="CR239" s="202"/>
      <c r="CS239" s="202"/>
      <c r="CT239" s="202"/>
      <c r="CU239" s="202"/>
      <c r="CV239" s="202"/>
      <c r="CW239" s="202"/>
      <c r="CX239" s="202"/>
      <c r="CY239" s="202"/>
      <c r="CZ239" s="202"/>
      <c r="DA239" s="202"/>
      <c r="DB239" s="202"/>
      <c r="DC239" s="202"/>
      <c r="DD239" s="202"/>
      <c r="DE239" s="202"/>
      <c r="DF239" s="202"/>
      <c r="DG239" s="202"/>
      <c r="DH239" s="202"/>
      <c r="DI239" s="202"/>
      <c r="DJ239" s="202"/>
      <c r="DK239" s="202"/>
      <c r="DL239" s="202"/>
      <c r="DM239" s="202"/>
      <c r="DN239" s="202"/>
      <c r="DO239" s="202"/>
      <c r="DP239" s="202"/>
      <c r="DQ239" s="202"/>
      <c r="DR239" s="202"/>
      <c r="DS239" s="202"/>
      <c r="DT239" s="202"/>
      <c r="DU239" s="202"/>
      <c r="DV239" s="202"/>
      <c r="DW239" s="202"/>
      <c r="DX239" s="202"/>
      <c r="DY239" s="202"/>
      <c r="DZ239" s="202"/>
      <c r="EA239" s="202"/>
      <c r="EB239" s="202"/>
      <c r="EC239" s="202"/>
      <c r="ED239" s="202"/>
      <c r="EE239" s="202"/>
      <c r="EF239" s="202"/>
      <c r="EG239" s="202"/>
      <c r="EH239" s="202"/>
      <c r="EI239" s="202"/>
      <c r="EJ239" s="202"/>
      <c r="EK239" s="202"/>
      <c r="EL239" s="202"/>
      <c r="EM239" s="202"/>
      <c r="EN239" s="202"/>
      <c r="EO239" s="202"/>
      <c r="EP239" s="202"/>
      <c r="EQ239" s="202"/>
      <c r="ER239" s="202"/>
      <c r="ES239" s="202"/>
      <c r="ET239" s="202"/>
      <c r="EU239" s="202"/>
      <c r="EV239" s="202"/>
      <c r="EW239" s="202"/>
      <c r="EX239" s="202"/>
      <c r="EY239" s="202"/>
      <c r="EZ239" s="202"/>
      <c r="FA239" s="202"/>
      <c r="FB239" s="202"/>
      <c r="FC239" s="202"/>
      <c r="FD239" s="202"/>
      <c r="FE239" s="202"/>
      <c r="FF239" s="202"/>
      <c r="FG239" s="202"/>
      <c r="FH239" s="202"/>
      <c r="FI239" s="202"/>
      <c r="FJ239" s="202"/>
      <c r="FK239" s="202"/>
      <c r="FL239" s="202"/>
    </row>
    <row r="240" s="187" customFormat="1" ht="22.5" customHeight="1" spans="1:168">
      <c r="A240" s="206" t="s">
        <v>691</v>
      </c>
      <c r="B240" s="207" t="s">
        <v>692</v>
      </c>
      <c r="C240" s="208">
        <v>6432</v>
      </c>
      <c r="D240" s="202"/>
      <c r="E240" s="202"/>
      <c r="F240" s="202"/>
      <c r="G240" s="202"/>
      <c r="H240" s="202"/>
      <c r="I240" s="202"/>
      <c r="J240" s="202"/>
      <c r="K240" s="202"/>
      <c r="L240" s="202"/>
      <c r="M240" s="202"/>
      <c r="N240" s="202"/>
      <c r="O240" s="202"/>
      <c r="P240" s="202"/>
      <c r="Q240" s="202"/>
      <c r="R240" s="202"/>
      <c r="S240" s="202"/>
      <c r="T240" s="202"/>
      <c r="U240" s="202"/>
      <c r="V240" s="202"/>
      <c r="W240" s="202"/>
      <c r="X240" s="202"/>
      <c r="Y240" s="202"/>
      <c r="Z240" s="202"/>
      <c r="AA240" s="202"/>
      <c r="AB240" s="202"/>
      <c r="AC240" s="202"/>
      <c r="AD240" s="202"/>
      <c r="AE240" s="202"/>
      <c r="AF240" s="202"/>
      <c r="AG240" s="202"/>
      <c r="AH240" s="202"/>
      <c r="AI240" s="202"/>
      <c r="AJ240" s="202"/>
      <c r="AK240" s="202"/>
      <c r="AL240" s="202"/>
      <c r="AM240" s="202"/>
      <c r="AN240" s="202"/>
      <c r="AO240" s="202"/>
      <c r="AP240" s="202"/>
      <c r="AQ240" s="202"/>
      <c r="AR240" s="202"/>
      <c r="AS240" s="202"/>
      <c r="AT240" s="202"/>
      <c r="AU240" s="202"/>
      <c r="AV240" s="202"/>
      <c r="AW240" s="202"/>
      <c r="AX240" s="202"/>
      <c r="AY240" s="202"/>
      <c r="AZ240" s="202"/>
      <c r="BA240" s="202"/>
      <c r="BB240" s="202"/>
      <c r="BC240" s="202"/>
      <c r="BD240" s="202"/>
      <c r="BE240" s="202"/>
      <c r="BF240" s="202"/>
      <c r="BG240" s="202"/>
      <c r="BH240" s="202"/>
      <c r="BI240" s="202"/>
      <c r="BJ240" s="202"/>
      <c r="BK240" s="202"/>
      <c r="BL240" s="202"/>
      <c r="BM240" s="202"/>
      <c r="BN240" s="202"/>
      <c r="BO240" s="202"/>
      <c r="BP240" s="202"/>
      <c r="BQ240" s="202"/>
      <c r="BR240" s="202"/>
      <c r="BS240" s="202"/>
      <c r="BT240" s="202"/>
      <c r="BU240" s="202"/>
      <c r="BV240" s="202"/>
      <c r="BW240" s="202"/>
      <c r="BX240" s="202"/>
      <c r="BY240" s="202"/>
      <c r="BZ240" s="202"/>
      <c r="CA240" s="202"/>
      <c r="CB240" s="202"/>
      <c r="CC240" s="202"/>
      <c r="CD240" s="202"/>
      <c r="CE240" s="202"/>
      <c r="CF240" s="202"/>
      <c r="CG240" s="202"/>
      <c r="CH240" s="202"/>
      <c r="CI240" s="202"/>
      <c r="CJ240" s="202"/>
      <c r="CK240" s="202"/>
      <c r="CL240" s="202"/>
      <c r="CM240" s="202"/>
      <c r="CN240" s="202"/>
      <c r="CO240" s="202"/>
      <c r="CP240" s="202"/>
      <c r="CQ240" s="202"/>
      <c r="CR240" s="202"/>
      <c r="CS240" s="202"/>
      <c r="CT240" s="202"/>
      <c r="CU240" s="202"/>
      <c r="CV240" s="202"/>
      <c r="CW240" s="202"/>
      <c r="CX240" s="202"/>
      <c r="CY240" s="202"/>
      <c r="CZ240" s="202"/>
      <c r="DA240" s="202"/>
      <c r="DB240" s="202"/>
      <c r="DC240" s="202"/>
      <c r="DD240" s="202"/>
      <c r="DE240" s="202"/>
      <c r="DF240" s="202"/>
      <c r="DG240" s="202"/>
      <c r="DH240" s="202"/>
      <c r="DI240" s="202"/>
      <c r="DJ240" s="202"/>
      <c r="DK240" s="202"/>
      <c r="DL240" s="202"/>
      <c r="DM240" s="202"/>
      <c r="DN240" s="202"/>
      <c r="DO240" s="202"/>
      <c r="DP240" s="202"/>
      <c r="DQ240" s="202"/>
      <c r="DR240" s="202"/>
      <c r="DS240" s="202"/>
      <c r="DT240" s="202"/>
      <c r="DU240" s="202"/>
      <c r="DV240" s="202"/>
      <c r="DW240" s="202"/>
      <c r="DX240" s="202"/>
      <c r="DY240" s="202"/>
      <c r="DZ240" s="202"/>
      <c r="EA240" s="202"/>
      <c r="EB240" s="202"/>
      <c r="EC240" s="202"/>
      <c r="ED240" s="202"/>
      <c r="EE240" s="202"/>
      <c r="EF240" s="202"/>
      <c r="EG240" s="202"/>
      <c r="EH240" s="202"/>
      <c r="EI240" s="202"/>
      <c r="EJ240" s="202"/>
      <c r="EK240" s="202"/>
      <c r="EL240" s="202"/>
      <c r="EM240" s="202"/>
      <c r="EN240" s="202"/>
      <c r="EO240" s="202"/>
      <c r="EP240" s="202"/>
      <c r="EQ240" s="202"/>
      <c r="ER240" s="202"/>
      <c r="ES240" s="202"/>
      <c r="ET240" s="202"/>
      <c r="EU240" s="202"/>
      <c r="EV240" s="202"/>
      <c r="EW240" s="202"/>
      <c r="EX240" s="202"/>
      <c r="EY240" s="202"/>
      <c r="EZ240" s="202"/>
      <c r="FA240" s="202"/>
      <c r="FB240" s="202"/>
      <c r="FC240" s="202"/>
      <c r="FD240" s="202"/>
      <c r="FE240" s="202"/>
      <c r="FF240" s="202"/>
      <c r="FG240" s="202"/>
      <c r="FH240" s="202"/>
      <c r="FI240" s="202"/>
      <c r="FJ240" s="202"/>
      <c r="FK240" s="202"/>
      <c r="FL240" s="202"/>
    </row>
    <row r="241" s="187" customFormat="1" ht="22.5" customHeight="1" spans="1:168">
      <c r="A241" s="209" t="s">
        <v>693</v>
      </c>
      <c r="B241" s="210" t="s">
        <v>692</v>
      </c>
      <c r="C241" s="211">
        <v>6432</v>
      </c>
      <c r="D241" s="202"/>
      <c r="E241" s="202"/>
      <c r="F241" s="202"/>
      <c r="G241" s="202"/>
      <c r="H241" s="202"/>
      <c r="I241" s="202"/>
      <c r="J241" s="202"/>
      <c r="K241" s="202"/>
      <c r="L241" s="202"/>
      <c r="M241" s="202"/>
      <c r="N241" s="202"/>
      <c r="O241" s="202"/>
      <c r="P241" s="202"/>
      <c r="Q241" s="202"/>
      <c r="R241" s="202"/>
      <c r="S241" s="202"/>
      <c r="T241" s="202"/>
      <c r="U241" s="202"/>
      <c r="V241" s="202"/>
      <c r="W241" s="202"/>
      <c r="X241" s="202"/>
      <c r="Y241" s="202"/>
      <c r="Z241" s="202"/>
      <c r="AA241" s="202"/>
      <c r="AB241" s="202"/>
      <c r="AC241" s="202"/>
      <c r="AD241" s="202"/>
      <c r="AE241" s="202"/>
      <c r="AF241" s="202"/>
      <c r="AG241" s="202"/>
      <c r="AH241" s="202"/>
      <c r="AI241" s="202"/>
      <c r="AJ241" s="202"/>
      <c r="AK241" s="202"/>
      <c r="AL241" s="202"/>
      <c r="AM241" s="202"/>
      <c r="AN241" s="202"/>
      <c r="AO241" s="202"/>
      <c r="AP241" s="202"/>
      <c r="AQ241" s="202"/>
      <c r="AR241" s="202"/>
      <c r="AS241" s="202"/>
      <c r="AT241" s="202"/>
      <c r="AU241" s="202"/>
      <c r="AV241" s="202"/>
      <c r="AW241" s="202"/>
      <c r="AX241" s="202"/>
      <c r="AY241" s="202"/>
      <c r="AZ241" s="202"/>
      <c r="BA241" s="202"/>
      <c r="BB241" s="202"/>
      <c r="BC241" s="202"/>
      <c r="BD241" s="202"/>
      <c r="BE241" s="202"/>
      <c r="BF241" s="202"/>
      <c r="BG241" s="202"/>
      <c r="BH241" s="202"/>
      <c r="BI241" s="202"/>
      <c r="BJ241" s="202"/>
      <c r="BK241" s="202"/>
      <c r="BL241" s="202"/>
      <c r="BM241" s="202"/>
      <c r="BN241" s="202"/>
      <c r="BO241" s="202"/>
      <c r="BP241" s="202"/>
      <c r="BQ241" s="202"/>
      <c r="BR241" s="202"/>
      <c r="BS241" s="202"/>
      <c r="BT241" s="202"/>
      <c r="BU241" s="202"/>
      <c r="BV241" s="202"/>
      <c r="BW241" s="202"/>
      <c r="BX241" s="202"/>
      <c r="BY241" s="202"/>
      <c r="BZ241" s="202"/>
      <c r="CA241" s="202"/>
      <c r="CB241" s="202"/>
      <c r="CC241" s="202"/>
      <c r="CD241" s="202"/>
      <c r="CE241" s="202"/>
      <c r="CF241" s="202"/>
      <c r="CG241" s="202"/>
      <c r="CH241" s="202"/>
      <c r="CI241" s="202"/>
      <c r="CJ241" s="202"/>
      <c r="CK241" s="202"/>
      <c r="CL241" s="202"/>
      <c r="CM241" s="202"/>
      <c r="CN241" s="202"/>
      <c r="CO241" s="202"/>
      <c r="CP241" s="202"/>
      <c r="CQ241" s="202"/>
      <c r="CR241" s="202"/>
      <c r="CS241" s="202"/>
      <c r="CT241" s="202"/>
      <c r="CU241" s="202"/>
      <c r="CV241" s="202"/>
      <c r="CW241" s="202"/>
      <c r="CX241" s="202"/>
      <c r="CY241" s="202"/>
      <c r="CZ241" s="202"/>
      <c r="DA241" s="202"/>
      <c r="DB241" s="202"/>
      <c r="DC241" s="202"/>
      <c r="DD241" s="202"/>
      <c r="DE241" s="202"/>
      <c r="DF241" s="202"/>
      <c r="DG241" s="202"/>
      <c r="DH241" s="202"/>
      <c r="DI241" s="202"/>
      <c r="DJ241" s="202"/>
      <c r="DK241" s="202"/>
      <c r="DL241" s="202"/>
      <c r="DM241" s="202"/>
      <c r="DN241" s="202"/>
      <c r="DO241" s="202"/>
      <c r="DP241" s="202"/>
      <c r="DQ241" s="202"/>
      <c r="DR241" s="202"/>
      <c r="DS241" s="202"/>
      <c r="DT241" s="202"/>
      <c r="DU241" s="202"/>
      <c r="DV241" s="202"/>
      <c r="DW241" s="202"/>
      <c r="DX241" s="202"/>
      <c r="DY241" s="202"/>
      <c r="DZ241" s="202"/>
      <c r="EA241" s="202"/>
      <c r="EB241" s="202"/>
      <c r="EC241" s="202"/>
      <c r="ED241" s="202"/>
      <c r="EE241" s="202"/>
      <c r="EF241" s="202"/>
      <c r="EG241" s="202"/>
      <c r="EH241" s="202"/>
      <c r="EI241" s="202"/>
      <c r="EJ241" s="202"/>
      <c r="EK241" s="202"/>
      <c r="EL241" s="202"/>
      <c r="EM241" s="202"/>
      <c r="EN241" s="202"/>
      <c r="EO241" s="202"/>
      <c r="EP241" s="202"/>
      <c r="EQ241" s="202"/>
      <c r="ER241" s="202"/>
      <c r="ES241" s="202"/>
      <c r="ET241" s="202"/>
      <c r="EU241" s="202"/>
      <c r="EV241" s="202"/>
      <c r="EW241" s="202"/>
      <c r="EX241" s="202"/>
      <c r="EY241" s="202"/>
      <c r="EZ241" s="202"/>
      <c r="FA241" s="202"/>
      <c r="FB241" s="202"/>
      <c r="FC241" s="202"/>
      <c r="FD241" s="202"/>
      <c r="FE241" s="202"/>
      <c r="FF241" s="202"/>
      <c r="FG241" s="202"/>
      <c r="FH241" s="202"/>
      <c r="FI241" s="202"/>
      <c r="FJ241" s="202"/>
      <c r="FK241" s="202"/>
      <c r="FL241" s="202"/>
    </row>
    <row r="242" s="187" customFormat="1" ht="22.5" customHeight="1" spans="1:168">
      <c r="A242" s="217" t="s">
        <v>694</v>
      </c>
      <c r="B242" s="218" t="s">
        <v>695</v>
      </c>
      <c r="C242" s="208">
        <v>2472</v>
      </c>
      <c r="D242" s="202"/>
      <c r="E242" s="202"/>
      <c r="F242" s="202"/>
      <c r="G242" s="202"/>
      <c r="H242" s="202"/>
      <c r="I242" s="202"/>
      <c r="J242" s="202"/>
      <c r="K242" s="202"/>
      <c r="L242" s="202"/>
      <c r="M242" s="202"/>
      <c r="N242" s="202"/>
      <c r="O242" s="202"/>
      <c r="P242" s="202"/>
      <c r="Q242" s="202"/>
      <c r="R242" s="202"/>
      <c r="S242" s="202"/>
      <c r="T242" s="202"/>
      <c r="U242" s="202"/>
      <c r="V242" s="202"/>
      <c r="W242" s="202"/>
      <c r="X242" s="202"/>
      <c r="Y242" s="202"/>
      <c r="Z242" s="202"/>
      <c r="AA242" s="202"/>
      <c r="AB242" s="202"/>
      <c r="AC242" s="202"/>
      <c r="AD242" s="202"/>
      <c r="AE242" s="202"/>
      <c r="AF242" s="202"/>
      <c r="AG242" s="202"/>
      <c r="AH242" s="202"/>
      <c r="AI242" s="202"/>
      <c r="AJ242" s="202"/>
      <c r="AK242" s="202"/>
      <c r="AL242" s="202"/>
      <c r="AM242" s="202"/>
      <c r="AN242" s="202"/>
      <c r="AO242" s="202"/>
      <c r="AP242" s="202"/>
      <c r="AQ242" s="202"/>
      <c r="AR242" s="202"/>
      <c r="AS242" s="202"/>
      <c r="AT242" s="202"/>
      <c r="AU242" s="202"/>
      <c r="AV242" s="202"/>
      <c r="AW242" s="202"/>
      <c r="AX242" s="202"/>
      <c r="AY242" s="202"/>
      <c r="AZ242" s="202"/>
      <c r="BA242" s="202"/>
      <c r="BB242" s="202"/>
      <c r="BC242" s="202"/>
      <c r="BD242" s="202"/>
      <c r="BE242" s="202"/>
      <c r="BF242" s="202"/>
      <c r="BG242" s="202"/>
      <c r="BH242" s="202"/>
      <c r="BI242" s="202"/>
      <c r="BJ242" s="202"/>
      <c r="BK242" s="202"/>
      <c r="BL242" s="202"/>
      <c r="BM242" s="202"/>
      <c r="BN242" s="202"/>
      <c r="BO242" s="202"/>
      <c r="BP242" s="202"/>
      <c r="BQ242" s="202"/>
      <c r="BR242" s="202"/>
      <c r="BS242" s="202"/>
      <c r="BT242" s="202"/>
      <c r="BU242" s="202"/>
      <c r="BV242" s="202"/>
      <c r="BW242" s="202"/>
      <c r="BX242" s="202"/>
      <c r="BY242" s="202"/>
      <c r="BZ242" s="202"/>
      <c r="CA242" s="202"/>
      <c r="CB242" s="202"/>
      <c r="CC242" s="202"/>
      <c r="CD242" s="202"/>
      <c r="CE242" s="202"/>
      <c r="CF242" s="202"/>
      <c r="CG242" s="202"/>
      <c r="CH242" s="202"/>
      <c r="CI242" s="202"/>
      <c r="CJ242" s="202"/>
      <c r="CK242" s="202"/>
      <c r="CL242" s="202"/>
      <c r="CM242" s="202"/>
      <c r="CN242" s="202"/>
      <c r="CO242" s="202"/>
      <c r="CP242" s="202"/>
      <c r="CQ242" s="202"/>
      <c r="CR242" s="202"/>
      <c r="CS242" s="202"/>
      <c r="CT242" s="202"/>
      <c r="CU242" s="202"/>
      <c r="CV242" s="202"/>
      <c r="CW242" s="202"/>
      <c r="CX242" s="202"/>
      <c r="CY242" s="202"/>
      <c r="CZ242" s="202"/>
      <c r="DA242" s="202"/>
      <c r="DB242" s="202"/>
      <c r="DC242" s="202"/>
      <c r="DD242" s="202"/>
      <c r="DE242" s="202"/>
      <c r="DF242" s="202"/>
      <c r="DG242" s="202"/>
      <c r="DH242" s="202"/>
      <c r="DI242" s="202"/>
      <c r="DJ242" s="202"/>
      <c r="DK242" s="202"/>
      <c r="DL242" s="202"/>
      <c r="DM242" s="202"/>
      <c r="DN242" s="202"/>
      <c r="DO242" s="202"/>
      <c r="DP242" s="202"/>
      <c r="DQ242" s="202"/>
      <c r="DR242" s="202"/>
      <c r="DS242" s="202"/>
      <c r="DT242" s="202"/>
      <c r="DU242" s="202"/>
      <c r="DV242" s="202"/>
      <c r="DW242" s="202"/>
      <c r="DX242" s="202"/>
      <c r="DY242" s="202"/>
      <c r="DZ242" s="202"/>
      <c r="EA242" s="202"/>
      <c r="EB242" s="202"/>
      <c r="EC242" s="202"/>
      <c r="ED242" s="202"/>
      <c r="EE242" s="202"/>
      <c r="EF242" s="202"/>
      <c r="EG242" s="202"/>
      <c r="EH242" s="202"/>
      <c r="EI242" s="202"/>
      <c r="EJ242" s="202"/>
      <c r="EK242" s="202"/>
      <c r="EL242" s="202"/>
      <c r="EM242" s="202"/>
      <c r="EN242" s="202"/>
      <c r="EO242" s="202"/>
      <c r="EP242" s="202"/>
      <c r="EQ242" s="202"/>
      <c r="ER242" s="202"/>
      <c r="ES242" s="202"/>
      <c r="ET242" s="202"/>
      <c r="EU242" s="202"/>
      <c r="EV242" s="202"/>
      <c r="EW242" s="202"/>
      <c r="EX242" s="202"/>
      <c r="EY242" s="202"/>
      <c r="EZ242" s="202"/>
      <c r="FA242" s="202"/>
      <c r="FB242" s="202"/>
      <c r="FC242" s="202"/>
      <c r="FD242" s="202"/>
      <c r="FE242" s="202"/>
      <c r="FF242" s="202"/>
      <c r="FG242" s="202"/>
      <c r="FH242" s="202"/>
      <c r="FI242" s="202"/>
      <c r="FJ242" s="202"/>
      <c r="FK242" s="202"/>
      <c r="FL242" s="202"/>
    </row>
    <row r="243" s="187" customFormat="1" ht="22.5" customHeight="1" spans="1:168">
      <c r="A243" s="215" t="s">
        <v>696</v>
      </c>
      <c r="B243" s="216" t="s">
        <v>695</v>
      </c>
      <c r="C243" s="211">
        <v>2472</v>
      </c>
      <c r="D243" s="202"/>
      <c r="E243" s="202"/>
      <c r="F243" s="202"/>
      <c r="G243" s="202"/>
      <c r="H243" s="202"/>
      <c r="I243" s="202"/>
      <c r="J243" s="202"/>
      <c r="K243" s="202"/>
      <c r="L243" s="202"/>
      <c r="M243" s="202"/>
      <c r="N243" s="202"/>
      <c r="O243" s="202"/>
      <c r="P243" s="202"/>
      <c r="Q243" s="202"/>
      <c r="R243" s="202"/>
      <c r="S243" s="202"/>
      <c r="T243" s="202"/>
      <c r="U243" s="202"/>
      <c r="V243" s="202"/>
      <c r="W243" s="202"/>
      <c r="X243" s="202"/>
      <c r="Y243" s="202"/>
      <c r="Z243" s="202"/>
      <c r="AA243" s="202"/>
      <c r="AB243" s="202"/>
      <c r="AC243" s="202"/>
      <c r="AD243" s="202"/>
      <c r="AE243" s="202"/>
      <c r="AF243" s="202"/>
      <c r="AG243" s="202"/>
      <c r="AH243" s="202"/>
      <c r="AI243" s="202"/>
      <c r="AJ243" s="202"/>
      <c r="AK243" s="202"/>
      <c r="AL243" s="202"/>
      <c r="AM243" s="202"/>
      <c r="AN243" s="202"/>
      <c r="AO243" s="202"/>
      <c r="AP243" s="202"/>
      <c r="AQ243" s="202"/>
      <c r="AR243" s="202"/>
      <c r="AS243" s="202"/>
      <c r="AT243" s="202"/>
      <c r="AU243" s="202"/>
      <c r="AV243" s="202"/>
      <c r="AW243" s="202"/>
      <c r="AX243" s="202"/>
      <c r="AY243" s="202"/>
      <c r="AZ243" s="202"/>
      <c r="BA243" s="202"/>
      <c r="BB243" s="202"/>
      <c r="BC243" s="202"/>
      <c r="BD243" s="202"/>
      <c r="BE243" s="202"/>
      <c r="BF243" s="202"/>
      <c r="BG243" s="202"/>
      <c r="BH243" s="202"/>
      <c r="BI243" s="202"/>
      <c r="BJ243" s="202"/>
      <c r="BK243" s="202"/>
      <c r="BL243" s="202"/>
      <c r="BM243" s="202"/>
      <c r="BN243" s="202"/>
      <c r="BO243" s="202"/>
      <c r="BP243" s="202"/>
      <c r="BQ243" s="202"/>
      <c r="BR243" s="202"/>
      <c r="BS243" s="202"/>
      <c r="BT243" s="202"/>
      <c r="BU243" s="202"/>
      <c r="BV243" s="202"/>
      <c r="BW243" s="202"/>
      <c r="BX243" s="202"/>
      <c r="BY243" s="202"/>
      <c r="BZ243" s="202"/>
      <c r="CA243" s="202"/>
      <c r="CB243" s="202"/>
      <c r="CC243" s="202"/>
      <c r="CD243" s="202"/>
      <c r="CE243" s="202"/>
      <c r="CF243" s="202"/>
      <c r="CG243" s="202"/>
      <c r="CH243" s="202"/>
      <c r="CI243" s="202"/>
      <c r="CJ243" s="202"/>
      <c r="CK243" s="202"/>
      <c r="CL243" s="202"/>
      <c r="CM243" s="202"/>
      <c r="CN243" s="202"/>
      <c r="CO243" s="202"/>
      <c r="CP243" s="202"/>
      <c r="CQ243" s="202"/>
      <c r="CR243" s="202"/>
      <c r="CS243" s="202"/>
      <c r="CT243" s="202"/>
      <c r="CU243" s="202"/>
      <c r="CV243" s="202"/>
      <c r="CW243" s="202"/>
      <c r="CX243" s="202"/>
      <c r="CY243" s="202"/>
      <c r="CZ243" s="202"/>
      <c r="DA243" s="202"/>
      <c r="DB243" s="202"/>
      <c r="DC243" s="202"/>
      <c r="DD243" s="202"/>
      <c r="DE243" s="202"/>
      <c r="DF243" s="202"/>
      <c r="DG243" s="202"/>
      <c r="DH243" s="202"/>
      <c r="DI243" s="202"/>
      <c r="DJ243" s="202"/>
      <c r="DK243" s="202"/>
      <c r="DL243" s="202"/>
      <c r="DM243" s="202"/>
      <c r="DN243" s="202"/>
      <c r="DO243" s="202"/>
      <c r="DP243" s="202"/>
      <c r="DQ243" s="202"/>
      <c r="DR243" s="202"/>
      <c r="DS243" s="202"/>
      <c r="DT243" s="202"/>
      <c r="DU243" s="202"/>
      <c r="DV243" s="202"/>
      <c r="DW243" s="202"/>
      <c r="DX243" s="202"/>
      <c r="DY243" s="202"/>
      <c r="DZ243" s="202"/>
      <c r="EA243" s="202"/>
      <c r="EB243" s="202"/>
      <c r="EC243" s="202"/>
      <c r="ED243" s="202"/>
      <c r="EE243" s="202"/>
      <c r="EF243" s="202"/>
      <c r="EG243" s="202"/>
      <c r="EH243" s="202"/>
      <c r="EI243" s="202"/>
      <c r="EJ243" s="202"/>
      <c r="EK243" s="202"/>
      <c r="EL243" s="202"/>
      <c r="EM243" s="202"/>
      <c r="EN243" s="202"/>
      <c r="EO243" s="202"/>
      <c r="EP243" s="202"/>
      <c r="EQ243" s="202"/>
      <c r="ER243" s="202"/>
      <c r="ES243" s="202"/>
      <c r="ET243" s="202"/>
      <c r="EU243" s="202"/>
      <c r="EV243" s="202"/>
      <c r="EW243" s="202"/>
      <c r="EX243" s="202"/>
      <c r="EY243" s="202"/>
      <c r="EZ243" s="202"/>
      <c r="FA243" s="202"/>
      <c r="FB243" s="202"/>
      <c r="FC243" s="202"/>
      <c r="FD243" s="202"/>
      <c r="FE243" s="202"/>
      <c r="FF243" s="202"/>
      <c r="FG243" s="202"/>
      <c r="FH243" s="202"/>
      <c r="FI243" s="202"/>
      <c r="FJ243" s="202"/>
      <c r="FK243" s="202"/>
      <c r="FL243" s="202"/>
    </row>
    <row r="244" s="187" customFormat="1" ht="22.5" customHeight="1" spans="1:168">
      <c r="A244" s="203" t="s">
        <v>697</v>
      </c>
      <c r="B244" s="204" t="s">
        <v>70</v>
      </c>
      <c r="C244" s="205">
        <v>75344</v>
      </c>
      <c r="D244" s="202"/>
      <c r="E244" s="202"/>
      <c r="F244" s="202"/>
      <c r="G244" s="202"/>
      <c r="H244" s="202"/>
      <c r="I244" s="202"/>
      <c r="J244" s="202"/>
      <c r="K244" s="202"/>
      <c r="L244" s="202"/>
      <c r="M244" s="202"/>
      <c r="N244" s="202"/>
      <c r="O244" s="202"/>
      <c r="P244" s="202"/>
      <c r="Q244" s="202"/>
      <c r="R244" s="202"/>
      <c r="S244" s="202"/>
      <c r="T244" s="202"/>
      <c r="U244" s="202"/>
      <c r="V244" s="202"/>
      <c r="W244" s="202"/>
      <c r="X244" s="202"/>
      <c r="Y244" s="202"/>
      <c r="Z244" s="202"/>
      <c r="AA244" s="202"/>
      <c r="AB244" s="202"/>
      <c r="AC244" s="202"/>
      <c r="AD244" s="202"/>
      <c r="AE244" s="202"/>
      <c r="AF244" s="202"/>
      <c r="AG244" s="202"/>
      <c r="AH244" s="202"/>
      <c r="AI244" s="202"/>
      <c r="AJ244" s="202"/>
      <c r="AK244" s="202"/>
      <c r="AL244" s="202"/>
      <c r="AM244" s="202"/>
      <c r="AN244" s="202"/>
      <c r="AO244" s="202"/>
      <c r="AP244" s="202"/>
      <c r="AQ244" s="202"/>
      <c r="AR244" s="202"/>
      <c r="AS244" s="202"/>
      <c r="AT244" s="202"/>
      <c r="AU244" s="202"/>
      <c r="AV244" s="202"/>
      <c r="AW244" s="202"/>
      <c r="AX244" s="202"/>
      <c r="AY244" s="202"/>
      <c r="AZ244" s="202"/>
      <c r="BA244" s="202"/>
      <c r="BB244" s="202"/>
      <c r="BC244" s="202"/>
      <c r="BD244" s="202"/>
      <c r="BE244" s="202"/>
      <c r="BF244" s="202"/>
      <c r="BG244" s="202"/>
      <c r="BH244" s="202"/>
      <c r="BI244" s="202"/>
      <c r="BJ244" s="202"/>
      <c r="BK244" s="202"/>
      <c r="BL244" s="202"/>
      <c r="BM244" s="202"/>
      <c r="BN244" s="202"/>
      <c r="BO244" s="202"/>
      <c r="BP244" s="202"/>
      <c r="BQ244" s="202"/>
      <c r="BR244" s="202"/>
      <c r="BS244" s="202"/>
      <c r="BT244" s="202"/>
      <c r="BU244" s="202"/>
      <c r="BV244" s="202"/>
      <c r="BW244" s="202"/>
      <c r="BX244" s="202"/>
      <c r="BY244" s="202"/>
      <c r="BZ244" s="202"/>
      <c r="CA244" s="202"/>
      <c r="CB244" s="202"/>
      <c r="CC244" s="202"/>
      <c r="CD244" s="202"/>
      <c r="CE244" s="202"/>
      <c r="CF244" s="202"/>
      <c r="CG244" s="202"/>
      <c r="CH244" s="202"/>
      <c r="CI244" s="202"/>
      <c r="CJ244" s="202"/>
      <c r="CK244" s="202"/>
      <c r="CL244" s="202"/>
      <c r="CM244" s="202"/>
      <c r="CN244" s="202"/>
      <c r="CO244" s="202"/>
      <c r="CP244" s="202"/>
      <c r="CQ244" s="202"/>
      <c r="CR244" s="202"/>
      <c r="CS244" s="202"/>
      <c r="CT244" s="202"/>
      <c r="CU244" s="202"/>
      <c r="CV244" s="202"/>
      <c r="CW244" s="202"/>
      <c r="CX244" s="202"/>
      <c r="CY244" s="202"/>
      <c r="CZ244" s="202"/>
      <c r="DA244" s="202"/>
      <c r="DB244" s="202"/>
      <c r="DC244" s="202"/>
      <c r="DD244" s="202"/>
      <c r="DE244" s="202"/>
      <c r="DF244" s="202"/>
      <c r="DG244" s="202"/>
      <c r="DH244" s="202"/>
      <c r="DI244" s="202"/>
      <c r="DJ244" s="202"/>
      <c r="DK244" s="202"/>
      <c r="DL244" s="202"/>
      <c r="DM244" s="202"/>
      <c r="DN244" s="202"/>
      <c r="DO244" s="202"/>
      <c r="DP244" s="202"/>
      <c r="DQ244" s="202"/>
      <c r="DR244" s="202"/>
      <c r="DS244" s="202"/>
      <c r="DT244" s="202"/>
      <c r="DU244" s="202"/>
      <c r="DV244" s="202"/>
      <c r="DW244" s="202"/>
      <c r="DX244" s="202"/>
      <c r="DY244" s="202"/>
      <c r="DZ244" s="202"/>
      <c r="EA244" s="202"/>
      <c r="EB244" s="202"/>
      <c r="EC244" s="202"/>
      <c r="ED244" s="202"/>
      <c r="EE244" s="202"/>
      <c r="EF244" s="202"/>
      <c r="EG244" s="202"/>
      <c r="EH244" s="202"/>
      <c r="EI244" s="202"/>
      <c r="EJ244" s="202"/>
      <c r="EK244" s="202"/>
      <c r="EL244" s="202"/>
      <c r="EM244" s="202"/>
      <c r="EN244" s="202"/>
      <c r="EO244" s="202"/>
      <c r="EP244" s="202"/>
      <c r="EQ244" s="202"/>
      <c r="ER244" s="202"/>
      <c r="ES244" s="202"/>
      <c r="ET244" s="202"/>
      <c r="EU244" s="202"/>
      <c r="EV244" s="202"/>
      <c r="EW244" s="202"/>
      <c r="EX244" s="202"/>
      <c r="EY244" s="202"/>
      <c r="EZ244" s="202"/>
      <c r="FA244" s="202"/>
      <c r="FB244" s="202"/>
      <c r="FC244" s="202"/>
      <c r="FD244" s="202"/>
      <c r="FE244" s="202"/>
      <c r="FF244" s="202"/>
      <c r="FG244" s="202"/>
      <c r="FH244" s="202"/>
      <c r="FI244" s="202"/>
      <c r="FJ244" s="202"/>
      <c r="FK244" s="202"/>
      <c r="FL244" s="202"/>
    </row>
    <row r="245" s="187" customFormat="1" ht="22.5" customHeight="1" spans="1:168">
      <c r="A245" s="217" t="s">
        <v>698</v>
      </c>
      <c r="B245" s="218" t="s">
        <v>699</v>
      </c>
      <c r="C245" s="208">
        <v>20931</v>
      </c>
      <c r="D245" s="202"/>
      <c r="E245" s="202"/>
      <c r="F245" s="202"/>
      <c r="G245" s="202"/>
      <c r="H245" s="202"/>
      <c r="I245" s="202"/>
      <c r="J245" s="202"/>
      <c r="K245" s="202"/>
      <c r="L245" s="202"/>
      <c r="M245" s="202"/>
      <c r="N245" s="202"/>
      <c r="O245" s="202"/>
      <c r="P245" s="202"/>
      <c r="Q245" s="202"/>
      <c r="R245" s="202"/>
      <c r="S245" s="202"/>
      <c r="T245" s="202"/>
      <c r="U245" s="202"/>
      <c r="V245" s="202"/>
      <c r="W245" s="202"/>
      <c r="X245" s="202"/>
      <c r="Y245" s="202"/>
      <c r="Z245" s="202"/>
      <c r="AA245" s="202"/>
      <c r="AB245" s="202"/>
      <c r="AC245" s="202"/>
      <c r="AD245" s="202"/>
      <c r="AE245" s="202"/>
      <c r="AF245" s="202"/>
      <c r="AG245" s="202"/>
      <c r="AH245" s="202"/>
      <c r="AI245" s="202"/>
      <c r="AJ245" s="202"/>
      <c r="AK245" s="202"/>
      <c r="AL245" s="202"/>
      <c r="AM245" s="202"/>
      <c r="AN245" s="202"/>
      <c r="AO245" s="202"/>
      <c r="AP245" s="202"/>
      <c r="AQ245" s="202"/>
      <c r="AR245" s="202"/>
      <c r="AS245" s="202"/>
      <c r="AT245" s="202"/>
      <c r="AU245" s="202"/>
      <c r="AV245" s="202"/>
      <c r="AW245" s="202"/>
      <c r="AX245" s="202"/>
      <c r="AY245" s="202"/>
      <c r="AZ245" s="202"/>
      <c r="BA245" s="202"/>
      <c r="BB245" s="202"/>
      <c r="BC245" s="202"/>
      <c r="BD245" s="202"/>
      <c r="BE245" s="202"/>
      <c r="BF245" s="202"/>
      <c r="BG245" s="202"/>
      <c r="BH245" s="202"/>
      <c r="BI245" s="202"/>
      <c r="BJ245" s="202"/>
      <c r="BK245" s="202"/>
      <c r="BL245" s="202"/>
      <c r="BM245" s="202"/>
      <c r="BN245" s="202"/>
      <c r="BO245" s="202"/>
      <c r="BP245" s="202"/>
      <c r="BQ245" s="202"/>
      <c r="BR245" s="202"/>
      <c r="BS245" s="202"/>
      <c r="BT245" s="202"/>
      <c r="BU245" s="202"/>
      <c r="BV245" s="202"/>
      <c r="BW245" s="202"/>
      <c r="BX245" s="202"/>
      <c r="BY245" s="202"/>
      <c r="BZ245" s="202"/>
      <c r="CA245" s="202"/>
      <c r="CB245" s="202"/>
      <c r="CC245" s="202"/>
      <c r="CD245" s="202"/>
      <c r="CE245" s="202"/>
      <c r="CF245" s="202"/>
      <c r="CG245" s="202"/>
      <c r="CH245" s="202"/>
      <c r="CI245" s="202"/>
      <c r="CJ245" s="202"/>
      <c r="CK245" s="202"/>
      <c r="CL245" s="202"/>
      <c r="CM245" s="202"/>
      <c r="CN245" s="202"/>
      <c r="CO245" s="202"/>
      <c r="CP245" s="202"/>
      <c r="CQ245" s="202"/>
      <c r="CR245" s="202"/>
      <c r="CS245" s="202"/>
      <c r="CT245" s="202"/>
      <c r="CU245" s="202"/>
      <c r="CV245" s="202"/>
      <c r="CW245" s="202"/>
      <c r="CX245" s="202"/>
      <c r="CY245" s="202"/>
      <c r="CZ245" s="202"/>
      <c r="DA245" s="202"/>
      <c r="DB245" s="202"/>
      <c r="DC245" s="202"/>
      <c r="DD245" s="202"/>
      <c r="DE245" s="202"/>
      <c r="DF245" s="202"/>
      <c r="DG245" s="202"/>
      <c r="DH245" s="202"/>
      <c r="DI245" s="202"/>
      <c r="DJ245" s="202"/>
      <c r="DK245" s="202"/>
      <c r="DL245" s="202"/>
      <c r="DM245" s="202"/>
      <c r="DN245" s="202"/>
      <c r="DO245" s="202"/>
      <c r="DP245" s="202"/>
      <c r="DQ245" s="202"/>
      <c r="DR245" s="202"/>
      <c r="DS245" s="202"/>
      <c r="DT245" s="202"/>
      <c r="DU245" s="202"/>
      <c r="DV245" s="202"/>
      <c r="DW245" s="202"/>
      <c r="DX245" s="202"/>
      <c r="DY245" s="202"/>
      <c r="DZ245" s="202"/>
      <c r="EA245" s="202"/>
      <c r="EB245" s="202"/>
      <c r="EC245" s="202"/>
      <c r="ED245" s="202"/>
      <c r="EE245" s="202"/>
      <c r="EF245" s="202"/>
      <c r="EG245" s="202"/>
      <c r="EH245" s="202"/>
      <c r="EI245" s="202"/>
      <c r="EJ245" s="202"/>
      <c r="EK245" s="202"/>
      <c r="EL245" s="202"/>
      <c r="EM245" s="202"/>
      <c r="EN245" s="202"/>
      <c r="EO245" s="202"/>
      <c r="EP245" s="202"/>
      <c r="EQ245" s="202"/>
      <c r="ER245" s="202"/>
      <c r="ES245" s="202"/>
      <c r="ET245" s="202"/>
      <c r="EU245" s="202"/>
      <c r="EV245" s="202"/>
      <c r="EW245" s="202"/>
      <c r="EX245" s="202"/>
      <c r="EY245" s="202"/>
      <c r="EZ245" s="202"/>
      <c r="FA245" s="202"/>
      <c r="FB245" s="202"/>
      <c r="FC245" s="202"/>
      <c r="FD245" s="202"/>
      <c r="FE245" s="202"/>
      <c r="FF245" s="202"/>
      <c r="FG245" s="202"/>
      <c r="FH245" s="202"/>
      <c r="FI245" s="202"/>
      <c r="FJ245" s="202"/>
      <c r="FK245" s="202"/>
      <c r="FL245" s="202"/>
    </row>
    <row r="246" s="188" customFormat="1" ht="22.5" customHeight="1" spans="1:168">
      <c r="A246" s="212" t="s">
        <v>700</v>
      </c>
      <c r="B246" s="213" t="s">
        <v>282</v>
      </c>
      <c r="C246" s="211">
        <v>1106</v>
      </c>
      <c r="D246" s="214"/>
      <c r="E246" s="214"/>
      <c r="F246" s="214"/>
      <c r="G246" s="214"/>
      <c r="H246" s="214"/>
      <c r="I246" s="214"/>
      <c r="J246" s="214"/>
      <c r="K246" s="214"/>
      <c r="L246" s="214"/>
      <c r="M246" s="214"/>
      <c r="N246" s="214"/>
      <c r="O246" s="214"/>
      <c r="P246" s="214"/>
      <c r="Q246" s="214"/>
      <c r="R246" s="214"/>
      <c r="S246" s="214"/>
      <c r="T246" s="214"/>
      <c r="U246" s="214"/>
      <c r="V246" s="214"/>
      <c r="W246" s="214"/>
      <c r="X246" s="214"/>
      <c r="Y246" s="214"/>
      <c r="Z246" s="214"/>
      <c r="AA246" s="214"/>
      <c r="AB246" s="214"/>
      <c r="AC246" s="214"/>
      <c r="AD246" s="214"/>
      <c r="AE246" s="214"/>
      <c r="AF246" s="214"/>
      <c r="AG246" s="214"/>
      <c r="AH246" s="214"/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  <c r="BI246" s="214"/>
      <c r="BJ246" s="214"/>
      <c r="BK246" s="214"/>
      <c r="BL246" s="214"/>
      <c r="BM246" s="214"/>
      <c r="BN246" s="214"/>
      <c r="BO246" s="214"/>
      <c r="BP246" s="214"/>
      <c r="BQ246" s="214"/>
      <c r="BR246" s="214"/>
      <c r="BS246" s="214"/>
      <c r="BT246" s="214"/>
      <c r="BU246" s="214"/>
      <c r="BV246" s="214"/>
      <c r="BW246" s="214"/>
      <c r="BX246" s="214"/>
      <c r="BY246" s="214"/>
      <c r="BZ246" s="214"/>
      <c r="CA246" s="214"/>
      <c r="CB246" s="214"/>
      <c r="CC246" s="214"/>
      <c r="CD246" s="214"/>
      <c r="CE246" s="214"/>
      <c r="CF246" s="214"/>
      <c r="CG246" s="214"/>
      <c r="CH246" s="214"/>
      <c r="CI246" s="214"/>
      <c r="CJ246" s="214"/>
      <c r="CK246" s="214"/>
      <c r="CL246" s="214"/>
      <c r="CM246" s="214"/>
      <c r="CN246" s="214"/>
      <c r="CO246" s="214"/>
      <c r="CP246" s="214"/>
      <c r="CQ246" s="214"/>
      <c r="CR246" s="214"/>
      <c r="CS246" s="214"/>
      <c r="CT246" s="214"/>
      <c r="CU246" s="214"/>
      <c r="CV246" s="214"/>
      <c r="CW246" s="214"/>
      <c r="CX246" s="214"/>
      <c r="CY246" s="214"/>
      <c r="CZ246" s="214"/>
      <c r="DA246" s="214"/>
      <c r="DB246" s="214"/>
      <c r="DC246" s="214"/>
      <c r="DD246" s="214"/>
      <c r="DE246" s="214"/>
      <c r="DF246" s="214"/>
      <c r="DG246" s="214"/>
      <c r="DH246" s="214"/>
      <c r="DI246" s="214"/>
      <c r="DJ246" s="214"/>
      <c r="DK246" s="214"/>
      <c r="DL246" s="214"/>
      <c r="DM246" s="214"/>
      <c r="DN246" s="214"/>
      <c r="DO246" s="214"/>
      <c r="DP246" s="214"/>
      <c r="DQ246" s="214"/>
      <c r="DR246" s="214"/>
      <c r="DS246" s="214"/>
      <c r="DT246" s="214"/>
      <c r="DU246" s="214"/>
      <c r="DV246" s="214"/>
      <c r="DW246" s="214"/>
      <c r="DX246" s="214"/>
      <c r="DY246" s="214"/>
      <c r="DZ246" s="214"/>
      <c r="EA246" s="214"/>
      <c r="EB246" s="214"/>
      <c r="EC246" s="214"/>
      <c r="ED246" s="214"/>
      <c r="EE246" s="214"/>
      <c r="EF246" s="214"/>
      <c r="EG246" s="214"/>
      <c r="EH246" s="214"/>
      <c r="EI246" s="214"/>
      <c r="EJ246" s="214"/>
      <c r="EK246" s="214"/>
      <c r="EL246" s="214"/>
      <c r="EM246" s="214"/>
      <c r="EN246" s="214"/>
      <c r="EO246" s="214"/>
      <c r="EP246" s="214"/>
      <c r="EQ246" s="214"/>
      <c r="ER246" s="214"/>
      <c r="ES246" s="214"/>
      <c r="ET246" s="214"/>
      <c r="EU246" s="214"/>
      <c r="EV246" s="214"/>
      <c r="EW246" s="214"/>
      <c r="EX246" s="214"/>
      <c r="EY246" s="214"/>
      <c r="EZ246" s="214"/>
      <c r="FA246" s="214"/>
      <c r="FB246" s="214"/>
      <c r="FC246" s="214"/>
      <c r="FD246" s="214"/>
      <c r="FE246" s="214"/>
      <c r="FF246" s="214"/>
      <c r="FG246" s="214"/>
      <c r="FH246" s="214"/>
      <c r="FI246" s="214"/>
      <c r="FJ246" s="214"/>
      <c r="FK246" s="214"/>
      <c r="FL246" s="214"/>
    </row>
    <row r="247" s="187" customFormat="1" ht="22.5" customHeight="1" spans="1:168">
      <c r="A247" s="209" t="s">
        <v>701</v>
      </c>
      <c r="B247" s="210" t="s">
        <v>321</v>
      </c>
      <c r="C247" s="211">
        <v>4243</v>
      </c>
      <c r="D247" s="202"/>
      <c r="E247" s="202"/>
      <c r="F247" s="202"/>
      <c r="G247" s="202"/>
      <c r="H247" s="202"/>
      <c r="I247" s="202"/>
      <c r="J247" s="202"/>
      <c r="K247" s="202"/>
      <c r="L247" s="202"/>
      <c r="M247" s="202"/>
      <c r="N247" s="202"/>
      <c r="O247" s="202"/>
      <c r="P247" s="202"/>
      <c r="Q247" s="202"/>
      <c r="R247" s="202"/>
      <c r="S247" s="202"/>
      <c r="T247" s="202"/>
      <c r="U247" s="202"/>
      <c r="V247" s="202"/>
      <c r="W247" s="202"/>
      <c r="X247" s="202"/>
      <c r="Y247" s="202"/>
      <c r="Z247" s="202"/>
      <c r="AA247" s="202"/>
      <c r="AB247" s="202"/>
      <c r="AC247" s="202"/>
      <c r="AD247" s="202"/>
      <c r="AE247" s="202"/>
      <c r="AF247" s="202"/>
      <c r="AG247" s="202"/>
      <c r="AH247" s="202"/>
      <c r="AI247" s="202"/>
      <c r="AJ247" s="202"/>
      <c r="AK247" s="202"/>
      <c r="AL247" s="202"/>
      <c r="AM247" s="202"/>
      <c r="AN247" s="202"/>
      <c r="AO247" s="202"/>
      <c r="AP247" s="202"/>
      <c r="AQ247" s="202"/>
      <c r="AR247" s="202"/>
      <c r="AS247" s="202"/>
      <c r="AT247" s="202"/>
      <c r="AU247" s="202"/>
      <c r="AV247" s="202"/>
      <c r="AW247" s="202"/>
      <c r="AX247" s="202"/>
      <c r="AY247" s="202"/>
      <c r="AZ247" s="202"/>
      <c r="BA247" s="202"/>
      <c r="BB247" s="202"/>
      <c r="BC247" s="202"/>
      <c r="BD247" s="202"/>
      <c r="BE247" s="202"/>
      <c r="BF247" s="202"/>
      <c r="BG247" s="202"/>
      <c r="BH247" s="202"/>
      <c r="BI247" s="202"/>
      <c r="BJ247" s="202"/>
      <c r="BK247" s="202"/>
      <c r="BL247" s="202"/>
      <c r="BM247" s="202"/>
      <c r="BN247" s="202"/>
      <c r="BO247" s="202"/>
      <c r="BP247" s="202"/>
      <c r="BQ247" s="202"/>
      <c r="BR247" s="202"/>
      <c r="BS247" s="202"/>
      <c r="BT247" s="202"/>
      <c r="BU247" s="202"/>
      <c r="BV247" s="202"/>
      <c r="BW247" s="202"/>
      <c r="BX247" s="202"/>
      <c r="BY247" s="202"/>
      <c r="BZ247" s="202"/>
      <c r="CA247" s="202"/>
      <c r="CB247" s="202"/>
      <c r="CC247" s="202"/>
      <c r="CD247" s="202"/>
      <c r="CE247" s="202"/>
      <c r="CF247" s="202"/>
      <c r="CG247" s="202"/>
      <c r="CH247" s="202"/>
      <c r="CI247" s="202"/>
      <c r="CJ247" s="202"/>
      <c r="CK247" s="202"/>
      <c r="CL247" s="202"/>
      <c r="CM247" s="202"/>
      <c r="CN247" s="202"/>
      <c r="CO247" s="202"/>
      <c r="CP247" s="202"/>
      <c r="CQ247" s="202"/>
      <c r="CR247" s="202"/>
      <c r="CS247" s="202"/>
      <c r="CT247" s="202"/>
      <c r="CU247" s="202"/>
      <c r="CV247" s="202"/>
      <c r="CW247" s="202"/>
      <c r="CX247" s="202"/>
      <c r="CY247" s="202"/>
      <c r="CZ247" s="202"/>
      <c r="DA247" s="202"/>
      <c r="DB247" s="202"/>
      <c r="DC247" s="202"/>
      <c r="DD247" s="202"/>
      <c r="DE247" s="202"/>
      <c r="DF247" s="202"/>
      <c r="DG247" s="202"/>
      <c r="DH247" s="202"/>
      <c r="DI247" s="202"/>
      <c r="DJ247" s="202"/>
      <c r="DK247" s="202"/>
      <c r="DL247" s="202"/>
      <c r="DM247" s="202"/>
      <c r="DN247" s="202"/>
      <c r="DO247" s="202"/>
      <c r="DP247" s="202"/>
      <c r="DQ247" s="202"/>
      <c r="DR247" s="202"/>
      <c r="DS247" s="202"/>
      <c r="DT247" s="202"/>
      <c r="DU247" s="202"/>
      <c r="DV247" s="202"/>
      <c r="DW247" s="202"/>
      <c r="DX247" s="202"/>
      <c r="DY247" s="202"/>
      <c r="DZ247" s="202"/>
      <c r="EA247" s="202"/>
      <c r="EB247" s="202"/>
      <c r="EC247" s="202"/>
      <c r="ED247" s="202"/>
      <c r="EE247" s="202"/>
      <c r="EF247" s="202"/>
      <c r="EG247" s="202"/>
      <c r="EH247" s="202"/>
      <c r="EI247" s="202"/>
      <c r="EJ247" s="202"/>
      <c r="EK247" s="202"/>
      <c r="EL247" s="202"/>
      <c r="EM247" s="202"/>
      <c r="EN247" s="202"/>
      <c r="EO247" s="202"/>
      <c r="EP247" s="202"/>
      <c r="EQ247" s="202"/>
      <c r="ER247" s="202"/>
      <c r="ES247" s="202"/>
      <c r="ET247" s="202"/>
      <c r="EU247" s="202"/>
      <c r="EV247" s="202"/>
      <c r="EW247" s="202"/>
      <c r="EX247" s="202"/>
      <c r="EY247" s="202"/>
      <c r="EZ247" s="202"/>
      <c r="FA247" s="202"/>
      <c r="FB247" s="202"/>
      <c r="FC247" s="202"/>
      <c r="FD247" s="202"/>
      <c r="FE247" s="202"/>
      <c r="FF247" s="202"/>
      <c r="FG247" s="202"/>
      <c r="FH247" s="202"/>
      <c r="FI247" s="202"/>
      <c r="FJ247" s="202"/>
      <c r="FK247" s="202"/>
      <c r="FL247" s="202"/>
    </row>
    <row r="248" s="188" customFormat="1" ht="22.5" customHeight="1" spans="1:168">
      <c r="A248" s="212" t="s">
        <v>702</v>
      </c>
      <c r="B248" s="213" t="s">
        <v>703</v>
      </c>
      <c r="C248" s="211">
        <v>170</v>
      </c>
      <c r="D248" s="214"/>
      <c r="E248" s="214"/>
      <c r="F248" s="214"/>
      <c r="G248" s="214"/>
      <c r="H248" s="214"/>
      <c r="I248" s="214"/>
      <c r="J248" s="214"/>
      <c r="K248" s="214"/>
      <c r="L248" s="214"/>
      <c r="M248" s="214"/>
      <c r="N248" s="214"/>
      <c r="O248" s="214"/>
      <c r="P248" s="214"/>
      <c r="Q248" s="214"/>
      <c r="R248" s="214"/>
      <c r="S248" s="214"/>
      <c r="T248" s="214"/>
      <c r="U248" s="214"/>
      <c r="V248" s="214"/>
      <c r="W248" s="214"/>
      <c r="X248" s="214"/>
      <c r="Y248" s="214"/>
      <c r="Z248" s="214"/>
      <c r="AA248" s="214"/>
      <c r="AB248" s="214"/>
      <c r="AC248" s="214"/>
      <c r="AD248" s="214"/>
      <c r="AE248" s="214"/>
      <c r="AF248" s="214"/>
      <c r="AG248" s="214"/>
      <c r="AH248" s="214"/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  <c r="BI248" s="214"/>
      <c r="BJ248" s="214"/>
      <c r="BK248" s="214"/>
      <c r="BL248" s="214"/>
      <c r="BM248" s="214"/>
      <c r="BN248" s="214"/>
      <c r="BO248" s="214"/>
      <c r="BP248" s="214"/>
      <c r="BQ248" s="214"/>
      <c r="BR248" s="214"/>
      <c r="BS248" s="214"/>
      <c r="BT248" s="214"/>
      <c r="BU248" s="214"/>
      <c r="BV248" s="214"/>
      <c r="BW248" s="214"/>
      <c r="BX248" s="214"/>
      <c r="BY248" s="214"/>
      <c r="BZ248" s="214"/>
      <c r="CA248" s="214"/>
      <c r="CB248" s="214"/>
      <c r="CC248" s="214"/>
      <c r="CD248" s="214"/>
      <c r="CE248" s="214"/>
      <c r="CF248" s="214"/>
      <c r="CG248" s="214"/>
      <c r="CH248" s="214"/>
      <c r="CI248" s="214"/>
      <c r="CJ248" s="214"/>
      <c r="CK248" s="214"/>
      <c r="CL248" s="214"/>
      <c r="CM248" s="214"/>
      <c r="CN248" s="214"/>
      <c r="CO248" s="214"/>
      <c r="CP248" s="214"/>
      <c r="CQ248" s="214"/>
      <c r="CR248" s="214"/>
      <c r="CS248" s="214"/>
      <c r="CT248" s="214"/>
      <c r="CU248" s="214"/>
      <c r="CV248" s="214"/>
      <c r="CW248" s="214"/>
      <c r="CX248" s="214"/>
      <c r="CY248" s="214"/>
      <c r="CZ248" s="214"/>
      <c r="DA248" s="214"/>
      <c r="DB248" s="214"/>
      <c r="DC248" s="214"/>
      <c r="DD248" s="214"/>
      <c r="DE248" s="214"/>
      <c r="DF248" s="214"/>
      <c r="DG248" s="214"/>
      <c r="DH248" s="214"/>
      <c r="DI248" s="214"/>
      <c r="DJ248" s="214"/>
      <c r="DK248" s="214"/>
      <c r="DL248" s="214"/>
      <c r="DM248" s="214"/>
      <c r="DN248" s="214"/>
      <c r="DO248" s="214"/>
      <c r="DP248" s="214"/>
      <c r="DQ248" s="214"/>
      <c r="DR248" s="214"/>
      <c r="DS248" s="214"/>
      <c r="DT248" s="214"/>
      <c r="DU248" s="214"/>
      <c r="DV248" s="214"/>
      <c r="DW248" s="214"/>
      <c r="DX248" s="214"/>
      <c r="DY248" s="214"/>
      <c r="DZ248" s="214"/>
      <c r="EA248" s="214"/>
      <c r="EB248" s="214"/>
      <c r="EC248" s="214"/>
      <c r="ED248" s="214"/>
      <c r="EE248" s="214"/>
      <c r="EF248" s="214"/>
      <c r="EG248" s="214"/>
      <c r="EH248" s="214"/>
      <c r="EI248" s="214"/>
      <c r="EJ248" s="214"/>
      <c r="EK248" s="214"/>
      <c r="EL248" s="214"/>
      <c r="EM248" s="214"/>
      <c r="EN248" s="214"/>
      <c r="EO248" s="214"/>
      <c r="EP248" s="214"/>
      <c r="EQ248" s="214"/>
      <c r="ER248" s="214"/>
      <c r="ES248" s="214"/>
      <c r="ET248" s="214"/>
      <c r="EU248" s="214"/>
      <c r="EV248" s="214"/>
      <c r="EW248" s="214"/>
      <c r="EX248" s="214"/>
      <c r="EY248" s="214"/>
      <c r="EZ248" s="214"/>
      <c r="FA248" s="214"/>
      <c r="FB248" s="214"/>
      <c r="FC248" s="214"/>
      <c r="FD248" s="214"/>
      <c r="FE248" s="214"/>
      <c r="FF248" s="214"/>
      <c r="FG248" s="214"/>
      <c r="FH248" s="214"/>
      <c r="FI248" s="214"/>
      <c r="FJ248" s="214"/>
      <c r="FK248" s="214"/>
      <c r="FL248" s="214"/>
    </row>
    <row r="249" s="188" customFormat="1" ht="22.5" customHeight="1" spans="1:168">
      <c r="A249" s="212" t="s">
        <v>704</v>
      </c>
      <c r="B249" s="213" t="s">
        <v>705</v>
      </c>
      <c r="C249" s="211">
        <v>849</v>
      </c>
      <c r="D249" s="214"/>
      <c r="E249" s="214"/>
      <c r="F249" s="214"/>
      <c r="G249" s="214"/>
      <c r="H249" s="214"/>
      <c r="I249" s="214"/>
      <c r="J249" s="214"/>
      <c r="K249" s="214"/>
      <c r="L249" s="214"/>
      <c r="M249" s="214"/>
      <c r="N249" s="214"/>
      <c r="O249" s="214"/>
      <c r="P249" s="214"/>
      <c r="Q249" s="214"/>
      <c r="R249" s="214"/>
      <c r="S249" s="214"/>
      <c r="T249" s="214"/>
      <c r="U249" s="214"/>
      <c r="V249" s="214"/>
      <c r="W249" s="214"/>
      <c r="X249" s="214"/>
      <c r="Y249" s="214"/>
      <c r="Z249" s="214"/>
      <c r="AA249" s="214"/>
      <c r="AB249" s="214"/>
      <c r="AC249" s="214"/>
      <c r="AD249" s="214"/>
      <c r="AE249" s="214"/>
      <c r="AF249" s="214"/>
      <c r="AG249" s="214"/>
      <c r="AH249" s="214"/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  <c r="BI249" s="214"/>
      <c r="BJ249" s="214"/>
      <c r="BK249" s="214"/>
      <c r="BL249" s="214"/>
      <c r="BM249" s="214"/>
      <c r="BN249" s="214"/>
      <c r="BO249" s="214"/>
      <c r="BP249" s="214"/>
      <c r="BQ249" s="214"/>
      <c r="BR249" s="214"/>
      <c r="BS249" s="214"/>
      <c r="BT249" s="214"/>
      <c r="BU249" s="214"/>
      <c r="BV249" s="214"/>
      <c r="BW249" s="214"/>
      <c r="BX249" s="214"/>
      <c r="BY249" s="214"/>
      <c r="BZ249" s="214"/>
      <c r="CA249" s="214"/>
      <c r="CB249" s="214"/>
      <c r="CC249" s="214"/>
      <c r="CD249" s="214"/>
      <c r="CE249" s="214"/>
      <c r="CF249" s="214"/>
      <c r="CG249" s="214"/>
      <c r="CH249" s="214"/>
      <c r="CI249" s="214"/>
      <c r="CJ249" s="214"/>
      <c r="CK249" s="214"/>
      <c r="CL249" s="214"/>
      <c r="CM249" s="214"/>
      <c r="CN249" s="214"/>
      <c r="CO249" s="214"/>
      <c r="CP249" s="214"/>
      <c r="CQ249" s="214"/>
      <c r="CR249" s="214"/>
      <c r="CS249" s="214"/>
      <c r="CT249" s="214"/>
      <c r="CU249" s="214"/>
      <c r="CV249" s="214"/>
      <c r="CW249" s="214"/>
      <c r="CX249" s="214"/>
      <c r="CY249" s="214"/>
      <c r="CZ249" s="214"/>
      <c r="DA249" s="214"/>
      <c r="DB249" s="214"/>
      <c r="DC249" s="214"/>
      <c r="DD249" s="214"/>
      <c r="DE249" s="214"/>
      <c r="DF249" s="214"/>
      <c r="DG249" s="214"/>
      <c r="DH249" s="214"/>
      <c r="DI249" s="214"/>
      <c r="DJ249" s="214"/>
      <c r="DK249" s="214"/>
      <c r="DL249" s="214"/>
      <c r="DM249" s="214"/>
      <c r="DN249" s="214"/>
      <c r="DO249" s="214"/>
      <c r="DP249" s="214"/>
      <c r="DQ249" s="214"/>
      <c r="DR249" s="214"/>
      <c r="DS249" s="214"/>
      <c r="DT249" s="214"/>
      <c r="DU249" s="214"/>
      <c r="DV249" s="214"/>
      <c r="DW249" s="214"/>
      <c r="DX249" s="214"/>
      <c r="DY249" s="214"/>
      <c r="DZ249" s="214"/>
      <c r="EA249" s="214"/>
      <c r="EB249" s="214"/>
      <c r="EC249" s="214"/>
      <c r="ED249" s="214"/>
      <c r="EE249" s="214"/>
      <c r="EF249" s="214"/>
      <c r="EG249" s="214"/>
      <c r="EH249" s="214"/>
      <c r="EI249" s="214"/>
      <c r="EJ249" s="214"/>
      <c r="EK249" s="214"/>
      <c r="EL249" s="214"/>
      <c r="EM249" s="214"/>
      <c r="EN249" s="214"/>
      <c r="EO249" s="214"/>
      <c r="EP249" s="214"/>
      <c r="EQ249" s="214"/>
      <c r="ER249" s="214"/>
      <c r="ES249" s="214"/>
      <c r="ET249" s="214"/>
      <c r="EU249" s="214"/>
      <c r="EV249" s="214"/>
      <c r="EW249" s="214"/>
      <c r="EX249" s="214"/>
      <c r="EY249" s="214"/>
      <c r="EZ249" s="214"/>
      <c r="FA249" s="214"/>
      <c r="FB249" s="214"/>
      <c r="FC249" s="214"/>
      <c r="FD249" s="214"/>
      <c r="FE249" s="214"/>
      <c r="FF249" s="214"/>
      <c r="FG249" s="214"/>
      <c r="FH249" s="214"/>
      <c r="FI249" s="214"/>
      <c r="FJ249" s="214"/>
      <c r="FK249" s="214"/>
      <c r="FL249" s="214"/>
    </row>
    <row r="250" s="188" customFormat="1" ht="22.5" customHeight="1" spans="1:168">
      <c r="A250" s="212" t="s">
        <v>706</v>
      </c>
      <c r="B250" s="213" t="s">
        <v>707</v>
      </c>
      <c r="C250" s="211">
        <v>60</v>
      </c>
      <c r="D250" s="214"/>
      <c r="E250" s="214"/>
      <c r="F250" s="214"/>
      <c r="G250" s="214"/>
      <c r="H250" s="214"/>
      <c r="I250" s="214"/>
      <c r="J250" s="214"/>
      <c r="K250" s="214"/>
      <c r="L250" s="214"/>
      <c r="M250" s="214"/>
      <c r="N250" s="214"/>
      <c r="O250" s="214"/>
      <c r="P250" s="214"/>
      <c r="Q250" s="214"/>
      <c r="R250" s="214"/>
      <c r="S250" s="214"/>
      <c r="T250" s="214"/>
      <c r="U250" s="214"/>
      <c r="V250" s="214"/>
      <c r="W250" s="214"/>
      <c r="X250" s="214"/>
      <c r="Y250" s="214"/>
      <c r="Z250" s="214"/>
      <c r="AA250" s="214"/>
      <c r="AB250" s="214"/>
      <c r="AC250" s="214"/>
      <c r="AD250" s="214"/>
      <c r="AE250" s="214"/>
      <c r="AF250" s="214"/>
      <c r="AG250" s="214"/>
      <c r="AH250" s="214"/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  <c r="BI250" s="214"/>
      <c r="BJ250" s="214"/>
      <c r="BK250" s="214"/>
      <c r="BL250" s="214"/>
      <c r="BM250" s="214"/>
      <c r="BN250" s="214"/>
      <c r="BO250" s="214"/>
      <c r="BP250" s="214"/>
      <c r="BQ250" s="214"/>
      <c r="BR250" s="214"/>
      <c r="BS250" s="214"/>
      <c r="BT250" s="214"/>
      <c r="BU250" s="214"/>
      <c r="BV250" s="214"/>
      <c r="BW250" s="214"/>
      <c r="BX250" s="214"/>
      <c r="BY250" s="214"/>
      <c r="BZ250" s="214"/>
      <c r="CA250" s="214"/>
      <c r="CB250" s="214"/>
      <c r="CC250" s="214"/>
      <c r="CD250" s="214"/>
      <c r="CE250" s="214"/>
      <c r="CF250" s="214"/>
      <c r="CG250" s="214"/>
      <c r="CH250" s="214"/>
      <c r="CI250" s="214"/>
      <c r="CJ250" s="214"/>
      <c r="CK250" s="214"/>
      <c r="CL250" s="214"/>
      <c r="CM250" s="214"/>
      <c r="CN250" s="214"/>
      <c r="CO250" s="214"/>
      <c r="CP250" s="214"/>
      <c r="CQ250" s="214"/>
      <c r="CR250" s="214"/>
      <c r="CS250" s="214"/>
      <c r="CT250" s="214"/>
      <c r="CU250" s="214"/>
      <c r="CV250" s="214"/>
      <c r="CW250" s="214"/>
      <c r="CX250" s="214"/>
      <c r="CY250" s="214"/>
      <c r="CZ250" s="214"/>
      <c r="DA250" s="214"/>
      <c r="DB250" s="214"/>
      <c r="DC250" s="214"/>
      <c r="DD250" s="214"/>
      <c r="DE250" s="214"/>
      <c r="DF250" s="214"/>
      <c r="DG250" s="214"/>
      <c r="DH250" s="214"/>
      <c r="DI250" s="214"/>
      <c r="DJ250" s="214"/>
      <c r="DK250" s="214"/>
      <c r="DL250" s="214"/>
      <c r="DM250" s="214"/>
      <c r="DN250" s="214"/>
      <c r="DO250" s="214"/>
      <c r="DP250" s="214"/>
      <c r="DQ250" s="214"/>
      <c r="DR250" s="214"/>
      <c r="DS250" s="214"/>
      <c r="DT250" s="214"/>
      <c r="DU250" s="214"/>
      <c r="DV250" s="214"/>
      <c r="DW250" s="214"/>
      <c r="DX250" s="214"/>
      <c r="DY250" s="214"/>
      <c r="DZ250" s="214"/>
      <c r="EA250" s="214"/>
      <c r="EB250" s="214"/>
      <c r="EC250" s="214"/>
      <c r="ED250" s="214"/>
      <c r="EE250" s="214"/>
      <c r="EF250" s="214"/>
      <c r="EG250" s="214"/>
      <c r="EH250" s="214"/>
      <c r="EI250" s="214"/>
      <c r="EJ250" s="214"/>
      <c r="EK250" s="214"/>
      <c r="EL250" s="214"/>
      <c r="EM250" s="214"/>
      <c r="EN250" s="214"/>
      <c r="EO250" s="214"/>
      <c r="EP250" s="214"/>
      <c r="EQ250" s="214"/>
      <c r="ER250" s="214"/>
      <c r="ES250" s="214"/>
      <c r="ET250" s="214"/>
      <c r="EU250" s="214"/>
      <c r="EV250" s="214"/>
      <c r="EW250" s="214"/>
      <c r="EX250" s="214"/>
      <c r="EY250" s="214"/>
      <c r="EZ250" s="214"/>
      <c r="FA250" s="214"/>
      <c r="FB250" s="214"/>
      <c r="FC250" s="214"/>
      <c r="FD250" s="214"/>
      <c r="FE250" s="214"/>
      <c r="FF250" s="214"/>
      <c r="FG250" s="214"/>
      <c r="FH250" s="214"/>
      <c r="FI250" s="214"/>
      <c r="FJ250" s="214"/>
      <c r="FK250" s="214"/>
      <c r="FL250" s="214"/>
    </row>
    <row r="251" s="188" customFormat="1" ht="22.5" customHeight="1" spans="1:168">
      <c r="A251" s="212" t="s">
        <v>708</v>
      </c>
      <c r="B251" s="213" t="s">
        <v>709</v>
      </c>
      <c r="C251" s="211">
        <v>15</v>
      </c>
      <c r="D251" s="214"/>
      <c r="E251" s="214"/>
      <c r="F251" s="214"/>
      <c r="G251" s="214"/>
      <c r="H251" s="214"/>
      <c r="I251" s="214"/>
      <c r="J251" s="214"/>
      <c r="K251" s="214"/>
      <c r="L251" s="214"/>
      <c r="M251" s="214"/>
      <c r="N251" s="214"/>
      <c r="O251" s="214"/>
      <c r="P251" s="214"/>
      <c r="Q251" s="214"/>
      <c r="R251" s="214"/>
      <c r="S251" s="214"/>
      <c r="T251" s="214"/>
      <c r="U251" s="214"/>
      <c r="V251" s="214"/>
      <c r="W251" s="214"/>
      <c r="X251" s="214"/>
      <c r="Y251" s="214"/>
      <c r="Z251" s="214"/>
      <c r="AA251" s="214"/>
      <c r="AB251" s="214"/>
      <c r="AC251" s="214"/>
      <c r="AD251" s="214"/>
      <c r="AE251" s="214"/>
      <c r="AF251" s="214"/>
      <c r="AG251" s="214"/>
      <c r="AH251" s="214"/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  <c r="BI251" s="214"/>
      <c r="BJ251" s="214"/>
      <c r="BK251" s="214"/>
      <c r="BL251" s="214"/>
      <c r="BM251" s="214"/>
      <c r="BN251" s="214"/>
      <c r="BO251" s="214"/>
      <c r="BP251" s="214"/>
      <c r="BQ251" s="214"/>
      <c r="BR251" s="214"/>
      <c r="BS251" s="214"/>
      <c r="BT251" s="214"/>
      <c r="BU251" s="214"/>
      <c r="BV251" s="214"/>
      <c r="BW251" s="214"/>
      <c r="BX251" s="214"/>
      <c r="BY251" s="214"/>
      <c r="BZ251" s="214"/>
      <c r="CA251" s="214"/>
      <c r="CB251" s="214"/>
      <c r="CC251" s="214"/>
      <c r="CD251" s="214"/>
      <c r="CE251" s="214"/>
      <c r="CF251" s="214"/>
      <c r="CG251" s="214"/>
      <c r="CH251" s="214"/>
      <c r="CI251" s="214"/>
      <c r="CJ251" s="214"/>
      <c r="CK251" s="214"/>
      <c r="CL251" s="214"/>
      <c r="CM251" s="214"/>
      <c r="CN251" s="214"/>
      <c r="CO251" s="214"/>
      <c r="CP251" s="214"/>
      <c r="CQ251" s="214"/>
      <c r="CR251" s="214"/>
      <c r="CS251" s="214"/>
      <c r="CT251" s="214"/>
      <c r="CU251" s="214"/>
      <c r="CV251" s="214"/>
      <c r="CW251" s="214"/>
      <c r="CX251" s="214"/>
      <c r="CY251" s="214"/>
      <c r="CZ251" s="214"/>
      <c r="DA251" s="214"/>
      <c r="DB251" s="214"/>
      <c r="DC251" s="214"/>
      <c r="DD251" s="214"/>
      <c r="DE251" s="214"/>
      <c r="DF251" s="214"/>
      <c r="DG251" s="214"/>
      <c r="DH251" s="214"/>
      <c r="DI251" s="214"/>
      <c r="DJ251" s="214"/>
      <c r="DK251" s="214"/>
      <c r="DL251" s="214"/>
      <c r="DM251" s="214"/>
      <c r="DN251" s="214"/>
      <c r="DO251" s="214"/>
      <c r="DP251" s="214"/>
      <c r="DQ251" s="214"/>
      <c r="DR251" s="214"/>
      <c r="DS251" s="214"/>
      <c r="DT251" s="214"/>
      <c r="DU251" s="214"/>
      <c r="DV251" s="214"/>
      <c r="DW251" s="214"/>
      <c r="DX251" s="214"/>
      <c r="DY251" s="214"/>
      <c r="DZ251" s="214"/>
      <c r="EA251" s="214"/>
      <c r="EB251" s="214"/>
      <c r="EC251" s="214"/>
      <c r="ED251" s="214"/>
      <c r="EE251" s="214"/>
      <c r="EF251" s="214"/>
      <c r="EG251" s="214"/>
      <c r="EH251" s="214"/>
      <c r="EI251" s="214"/>
      <c r="EJ251" s="214"/>
      <c r="EK251" s="214"/>
      <c r="EL251" s="214"/>
      <c r="EM251" s="214"/>
      <c r="EN251" s="214"/>
      <c r="EO251" s="214"/>
      <c r="EP251" s="214"/>
      <c r="EQ251" s="214"/>
      <c r="ER251" s="214"/>
      <c r="ES251" s="214"/>
      <c r="ET251" s="214"/>
      <c r="EU251" s="214"/>
      <c r="EV251" s="214"/>
      <c r="EW251" s="214"/>
      <c r="EX251" s="214"/>
      <c r="EY251" s="214"/>
      <c r="EZ251" s="214"/>
      <c r="FA251" s="214"/>
      <c r="FB251" s="214"/>
      <c r="FC251" s="214"/>
      <c r="FD251" s="214"/>
      <c r="FE251" s="214"/>
      <c r="FF251" s="214"/>
      <c r="FG251" s="214"/>
      <c r="FH251" s="214"/>
      <c r="FI251" s="214"/>
      <c r="FJ251" s="214"/>
      <c r="FK251" s="214"/>
      <c r="FL251" s="214"/>
    </row>
    <row r="252" s="188" customFormat="1" ht="22.5" customHeight="1" spans="1:168">
      <c r="A252" s="212" t="s">
        <v>710</v>
      </c>
      <c r="B252" s="213" t="s">
        <v>711</v>
      </c>
      <c r="C252" s="211">
        <v>7372</v>
      </c>
      <c r="D252" s="214"/>
      <c r="E252" s="214"/>
      <c r="F252" s="214"/>
      <c r="G252" s="214"/>
      <c r="H252" s="214"/>
      <c r="I252" s="214"/>
      <c r="J252" s="214"/>
      <c r="K252" s="214"/>
      <c r="L252" s="214"/>
      <c r="M252" s="214"/>
      <c r="N252" s="214"/>
      <c r="O252" s="214"/>
      <c r="P252" s="214"/>
      <c r="Q252" s="214"/>
      <c r="R252" s="214"/>
      <c r="S252" s="214"/>
      <c r="T252" s="214"/>
      <c r="U252" s="214"/>
      <c r="V252" s="214"/>
      <c r="W252" s="214"/>
      <c r="X252" s="214"/>
      <c r="Y252" s="214"/>
      <c r="Z252" s="214"/>
      <c r="AA252" s="214"/>
      <c r="AB252" s="214"/>
      <c r="AC252" s="214"/>
      <c r="AD252" s="214"/>
      <c r="AE252" s="214"/>
      <c r="AF252" s="214"/>
      <c r="AG252" s="214"/>
      <c r="AH252" s="214"/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  <c r="BI252" s="214"/>
      <c r="BJ252" s="214"/>
      <c r="BK252" s="214"/>
      <c r="BL252" s="214"/>
      <c r="BM252" s="214"/>
      <c r="BN252" s="214"/>
      <c r="BO252" s="214"/>
      <c r="BP252" s="214"/>
      <c r="BQ252" s="214"/>
      <c r="BR252" s="214"/>
      <c r="BS252" s="214"/>
      <c r="BT252" s="214"/>
      <c r="BU252" s="214"/>
      <c r="BV252" s="214"/>
      <c r="BW252" s="214"/>
      <c r="BX252" s="214"/>
      <c r="BY252" s="214"/>
      <c r="BZ252" s="214"/>
      <c r="CA252" s="214"/>
      <c r="CB252" s="214"/>
      <c r="CC252" s="214"/>
      <c r="CD252" s="214"/>
      <c r="CE252" s="214"/>
      <c r="CF252" s="214"/>
      <c r="CG252" s="214"/>
      <c r="CH252" s="214"/>
      <c r="CI252" s="214"/>
      <c r="CJ252" s="214"/>
      <c r="CK252" s="214"/>
      <c r="CL252" s="214"/>
      <c r="CM252" s="214"/>
      <c r="CN252" s="214"/>
      <c r="CO252" s="214"/>
      <c r="CP252" s="214"/>
      <c r="CQ252" s="214"/>
      <c r="CR252" s="214"/>
      <c r="CS252" s="214"/>
      <c r="CT252" s="214"/>
      <c r="CU252" s="214"/>
      <c r="CV252" s="214"/>
      <c r="CW252" s="214"/>
      <c r="CX252" s="214"/>
      <c r="CY252" s="214"/>
      <c r="CZ252" s="214"/>
      <c r="DA252" s="214"/>
      <c r="DB252" s="214"/>
      <c r="DC252" s="214"/>
      <c r="DD252" s="214"/>
      <c r="DE252" s="214"/>
      <c r="DF252" s="214"/>
      <c r="DG252" s="214"/>
      <c r="DH252" s="214"/>
      <c r="DI252" s="214"/>
      <c r="DJ252" s="214"/>
      <c r="DK252" s="214"/>
      <c r="DL252" s="214"/>
      <c r="DM252" s="214"/>
      <c r="DN252" s="214"/>
      <c r="DO252" s="214"/>
      <c r="DP252" s="214"/>
      <c r="DQ252" s="214"/>
      <c r="DR252" s="214"/>
      <c r="DS252" s="214"/>
      <c r="DT252" s="214"/>
      <c r="DU252" s="214"/>
      <c r="DV252" s="214"/>
      <c r="DW252" s="214"/>
      <c r="DX252" s="214"/>
      <c r="DY252" s="214"/>
      <c r="DZ252" s="214"/>
      <c r="EA252" s="214"/>
      <c r="EB252" s="214"/>
      <c r="EC252" s="214"/>
      <c r="ED252" s="214"/>
      <c r="EE252" s="214"/>
      <c r="EF252" s="214"/>
      <c r="EG252" s="214"/>
      <c r="EH252" s="214"/>
      <c r="EI252" s="214"/>
      <c r="EJ252" s="214"/>
      <c r="EK252" s="214"/>
      <c r="EL252" s="214"/>
      <c r="EM252" s="214"/>
      <c r="EN252" s="214"/>
      <c r="EO252" s="214"/>
      <c r="EP252" s="214"/>
      <c r="EQ252" s="214"/>
      <c r="ER252" s="214"/>
      <c r="ES252" s="214"/>
      <c r="ET252" s="214"/>
      <c r="EU252" s="214"/>
      <c r="EV252" s="214"/>
      <c r="EW252" s="214"/>
      <c r="EX252" s="214"/>
      <c r="EY252" s="214"/>
      <c r="EZ252" s="214"/>
      <c r="FA252" s="214"/>
      <c r="FB252" s="214"/>
      <c r="FC252" s="214"/>
      <c r="FD252" s="214"/>
      <c r="FE252" s="214"/>
      <c r="FF252" s="214"/>
      <c r="FG252" s="214"/>
      <c r="FH252" s="214"/>
      <c r="FI252" s="214"/>
      <c r="FJ252" s="214"/>
      <c r="FK252" s="214"/>
      <c r="FL252" s="214"/>
    </row>
    <row r="253" s="188" customFormat="1" ht="22.5" customHeight="1" spans="1:168">
      <c r="A253" s="212" t="s">
        <v>712</v>
      </c>
      <c r="B253" s="213" t="s">
        <v>713</v>
      </c>
      <c r="C253" s="211">
        <v>810</v>
      </c>
      <c r="D253" s="214"/>
      <c r="E253" s="214"/>
      <c r="F253" s="214"/>
      <c r="G253" s="214"/>
      <c r="H253" s="214"/>
      <c r="I253" s="214"/>
      <c r="J253" s="214"/>
      <c r="K253" s="214"/>
      <c r="L253" s="214"/>
      <c r="M253" s="214"/>
      <c r="N253" s="214"/>
      <c r="O253" s="214"/>
      <c r="P253" s="214"/>
      <c r="Q253" s="214"/>
      <c r="R253" s="214"/>
      <c r="S253" s="214"/>
      <c r="T253" s="214"/>
      <c r="U253" s="214"/>
      <c r="V253" s="214"/>
      <c r="W253" s="214"/>
      <c r="X253" s="214"/>
      <c r="Y253" s="214"/>
      <c r="Z253" s="214"/>
      <c r="AA253" s="214"/>
      <c r="AB253" s="214"/>
      <c r="AC253" s="214"/>
      <c r="AD253" s="214"/>
      <c r="AE253" s="214"/>
      <c r="AF253" s="214"/>
      <c r="AG253" s="214"/>
      <c r="AH253" s="214"/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  <c r="BI253" s="214"/>
      <c r="BJ253" s="214"/>
      <c r="BK253" s="214"/>
      <c r="BL253" s="214"/>
      <c r="BM253" s="214"/>
      <c r="BN253" s="214"/>
      <c r="BO253" s="214"/>
      <c r="BP253" s="214"/>
      <c r="BQ253" s="214"/>
      <c r="BR253" s="214"/>
      <c r="BS253" s="214"/>
      <c r="BT253" s="214"/>
      <c r="BU253" s="214"/>
      <c r="BV253" s="214"/>
      <c r="BW253" s="214"/>
      <c r="BX253" s="214"/>
      <c r="BY253" s="214"/>
      <c r="BZ253" s="214"/>
      <c r="CA253" s="214"/>
      <c r="CB253" s="214"/>
      <c r="CC253" s="214"/>
      <c r="CD253" s="214"/>
      <c r="CE253" s="214"/>
      <c r="CF253" s="214"/>
      <c r="CG253" s="214"/>
      <c r="CH253" s="214"/>
      <c r="CI253" s="214"/>
      <c r="CJ253" s="214"/>
      <c r="CK253" s="214"/>
      <c r="CL253" s="214"/>
      <c r="CM253" s="214"/>
      <c r="CN253" s="214"/>
      <c r="CO253" s="214"/>
      <c r="CP253" s="214"/>
      <c r="CQ253" s="214"/>
      <c r="CR253" s="214"/>
      <c r="CS253" s="214"/>
      <c r="CT253" s="214"/>
      <c r="CU253" s="214"/>
      <c r="CV253" s="214"/>
      <c r="CW253" s="214"/>
      <c r="CX253" s="214"/>
      <c r="CY253" s="214"/>
      <c r="CZ253" s="214"/>
      <c r="DA253" s="214"/>
      <c r="DB253" s="214"/>
      <c r="DC253" s="214"/>
      <c r="DD253" s="214"/>
      <c r="DE253" s="214"/>
      <c r="DF253" s="214"/>
      <c r="DG253" s="214"/>
      <c r="DH253" s="214"/>
      <c r="DI253" s="214"/>
      <c r="DJ253" s="214"/>
      <c r="DK253" s="214"/>
      <c r="DL253" s="214"/>
      <c r="DM253" s="214"/>
      <c r="DN253" s="214"/>
      <c r="DO253" s="214"/>
      <c r="DP253" s="214"/>
      <c r="DQ253" s="214"/>
      <c r="DR253" s="214"/>
      <c r="DS253" s="214"/>
      <c r="DT253" s="214"/>
      <c r="DU253" s="214"/>
      <c r="DV253" s="214"/>
      <c r="DW253" s="214"/>
      <c r="DX253" s="214"/>
      <c r="DY253" s="214"/>
      <c r="DZ253" s="214"/>
      <c r="EA253" s="214"/>
      <c r="EB253" s="214"/>
      <c r="EC253" s="214"/>
      <c r="ED253" s="214"/>
      <c r="EE253" s="214"/>
      <c r="EF253" s="214"/>
      <c r="EG253" s="214"/>
      <c r="EH253" s="214"/>
      <c r="EI253" s="214"/>
      <c r="EJ253" s="214"/>
      <c r="EK253" s="214"/>
      <c r="EL253" s="214"/>
      <c r="EM253" s="214"/>
      <c r="EN253" s="214"/>
      <c r="EO253" s="214"/>
      <c r="EP253" s="214"/>
      <c r="EQ253" s="214"/>
      <c r="ER253" s="214"/>
      <c r="ES253" s="214"/>
      <c r="ET253" s="214"/>
      <c r="EU253" s="214"/>
      <c r="EV253" s="214"/>
      <c r="EW253" s="214"/>
      <c r="EX253" s="214"/>
      <c r="EY253" s="214"/>
      <c r="EZ253" s="214"/>
      <c r="FA253" s="214"/>
      <c r="FB253" s="214"/>
      <c r="FC253" s="214"/>
      <c r="FD253" s="214"/>
      <c r="FE253" s="214"/>
      <c r="FF253" s="214"/>
      <c r="FG253" s="214"/>
      <c r="FH253" s="214"/>
      <c r="FI253" s="214"/>
      <c r="FJ253" s="214"/>
      <c r="FK253" s="214"/>
      <c r="FL253" s="214"/>
    </row>
    <row r="254" s="187" customFormat="1" ht="22.5" customHeight="1" spans="1:168">
      <c r="A254" s="209" t="s">
        <v>714</v>
      </c>
      <c r="B254" s="210" t="s">
        <v>715</v>
      </c>
      <c r="C254" s="211">
        <v>947</v>
      </c>
      <c r="D254" s="202"/>
      <c r="E254" s="202"/>
      <c r="F254" s="202"/>
      <c r="G254" s="202"/>
      <c r="H254" s="202"/>
      <c r="I254" s="202"/>
      <c r="J254" s="202"/>
      <c r="K254" s="202"/>
      <c r="L254" s="202"/>
      <c r="M254" s="202"/>
      <c r="N254" s="202"/>
      <c r="O254" s="202"/>
      <c r="P254" s="202"/>
      <c r="Q254" s="202"/>
      <c r="R254" s="202"/>
      <c r="S254" s="202"/>
      <c r="T254" s="202"/>
      <c r="U254" s="202"/>
      <c r="V254" s="202"/>
      <c r="W254" s="202"/>
      <c r="X254" s="202"/>
      <c r="Y254" s="202"/>
      <c r="Z254" s="202"/>
      <c r="AA254" s="202"/>
      <c r="AB254" s="202"/>
      <c r="AC254" s="202"/>
      <c r="AD254" s="202"/>
      <c r="AE254" s="202"/>
      <c r="AF254" s="202"/>
      <c r="AG254" s="202"/>
      <c r="AH254" s="202"/>
      <c r="AI254" s="202"/>
      <c r="AJ254" s="202"/>
      <c r="AK254" s="202"/>
      <c r="AL254" s="202"/>
      <c r="AM254" s="202"/>
      <c r="AN254" s="202"/>
      <c r="AO254" s="202"/>
      <c r="AP254" s="202"/>
      <c r="AQ254" s="202"/>
      <c r="AR254" s="202"/>
      <c r="AS254" s="202"/>
      <c r="AT254" s="202"/>
      <c r="AU254" s="202"/>
      <c r="AV254" s="202"/>
      <c r="AW254" s="202"/>
      <c r="AX254" s="202"/>
      <c r="AY254" s="202"/>
      <c r="AZ254" s="202"/>
      <c r="BA254" s="202"/>
      <c r="BB254" s="202"/>
      <c r="BC254" s="202"/>
      <c r="BD254" s="202"/>
      <c r="BE254" s="202"/>
      <c r="BF254" s="202"/>
      <c r="BG254" s="202"/>
      <c r="BH254" s="202"/>
      <c r="BI254" s="202"/>
      <c r="BJ254" s="202"/>
      <c r="BK254" s="202"/>
      <c r="BL254" s="202"/>
      <c r="BM254" s="202"/>
      <c r="BN254" s="202"/>
      <c r="BO254" s="202"/>
      <c r="BP254" s="202"/>
      <c r="BQ254" s="202"/>
      <c r="BR254" s="202"/>
      <c r="BS254" s="202"/>
      <c r="BT254" s="202"/>
      <c r="BU254" s="202"/>
      <c r="BV254" s="202"/>
      <c r="BW254" s="202"/>
      <c r="BX254" s="202"/>
      <c r="BY254" s="202"/>
      <c r="BZ254" s="202"/>
      <c r="CA254" s="202"/>
      <c r="CB254" s="202"/>
      <c r="CC254" s="202"/>
      <c r="CD254" s="202"/>
      <c r="CE254" s="202"/>
      <c r="CF254" s="202"/>
      <c r="CG254" s="202"/>
      <c r="CH254" s="202"/>
      <c r="CI254" s="202"/>
      <c r="CJ254" s="202"/>
      <c r="CK254" s="202"/>
      <c r="CL254" s="202"/>
      <c r="CM254" s="202"/>
      <c r="CN254" s="202"/>
      <c r="CO254" s="202"/>
      <c r="CP254" s="202"/>
      <c r="CQ254" s="202"/>
      <c r="CR254" s="202"/>
      <c r="CS254" s="202"/>
      <c r="CT254" s="202"/>
      <c r="CU254" s="202"/>
      <c r="CV254" s="202"/>
      <c r="CW254" s="202"/>
      <c r="CX254" s="202"/>
      <c r="CY254" s="202"/>
      <c r="CZ254" s="202"/>
      <c r="DA254" s="202"/>
      <c r="DB254" s="202"/>
      <c r="DC254" s="202"/>
      <c r="DD254" s="202"/>
      <c r="DE254" s="202"/>
      <c r="DF254" s="202"/>
      <c r="DG254" s="202"/>
      <c r="DH254" s="202"/>
      <c r="DI254" s="202"/>
      <c r="DJ254" s="202"/>
      <c r="DK254" s="202"/>
      <c r="DL254" s="202"/>
      <c r="DM254" s="202"/>
      <c r="DN254" s="202"/>
      <c r="DO254" s="202"/>
      <c r="DP254" s="202"/>
      <c r="DQ254" s="202"/>
      <c r="DR254" s="202"/>
      <c r="DS254" s="202"/>
      <c r="DT254" s="202"/>
      <c r="DU254" s="202"/>
      <c r="DV254" s="202"/>
      <c r="DW254" s="202"/>
      <c r="DX254" s="202"/>
      <c r="DY254" s="202"/>
      <c r="DZ254" s="202"/>
      <c r="EA254" s="202"/>
      <c r="EB254" s="202"/>
      <c r="EC254" s="202"/>
      <c r="ED254" s="202"/>
      <c r="EE254" s="202"/>
      <c r="EF254" s="202"/>
      <c r="EG254" s="202"/>
      <c r="EH254" s="202"/>
      <c r="EI254" s="202"/>
      <c r="EJ254" s="202"/>
      <c r="EK254" s="202"/>
      <c r="EL254" s="202"/>
      <c r="EM254" s="202"/>
      <c r="EN254" s="202"/>
      <c r="EO254" s="202"/>
      <c r="EP254" s="202"/>
      <c r="EQ254" s="202"/>
      <c r="ER254" s="202"/>
      <c r="ES254" s="202"/>
      <c r="ET254" s="202"/>
      <c r="EU254" s="202"/>
      <c r="EV254" s="202"/>
      <c r="EW254" s="202"/>
      <c r="EX254" s="202"/>
      <c r="EY254" s="202"/>
      <c r="EZ254" s="202"/>
      <c r="FA254" s="202"/>
      <c r="FB254" s="202"/>
      <c r="FC254" s="202"/>
      <c r="FD254" s="202"/>
      <c r="FE254" s="202"/>
      <c r="FF254" s="202"/>
      <c r="FG254" s="202"/>
      <c r="FH254" s="202"/>
      <c r="FI254" s="202"/>
      <c r="FJ254" s="202"/>
      <c r="FK254" s="202"/>
      <c r="FL254" s="202"/>
    </row>
    <row r="255" s="187" customFormat="1" ht="22.5" customHeight="1" spans="1:168">
      <c r="A255" s="209" t="s">
        <v>716</v>
      </c>
      <c r="B255" s="210" t="s">
        <v>717</v>
      </c>
      <c r="C255" s="211">
        <v>491</v>
      </c>
      <c r="D255" s="202"/>
      <c r="E255" s="202"/>
      <c r="F255" s="202"/>
      <c r="G255" s="202"/>
      <c r="H255" s="202"/>
      <c r="I255" s="202"/>
      <c r="J255" s="202"/>
      <c r="K255" s="202"/>
      <c r="L255" s="202"/>
      <c r="M255" s="202"/>
      <c r="N255" s="202"/>
      <c r="O255" s="202"/>
      <c r="P255" s="202"/>
      <c r="Q255" s="202"/>
      <c r="R255" s="202"/>
      <c r="S255" s="202"/>
      <c r="T255" s="202"/>
      <c r="U255" s="202"/>
      <c r="V255" s="202"/>
      <c r="W255" s="202"/>
      <c r="X255" s="202"/>
      <c r="Y255" s="202"/>
      <c r="Z255" s="202"/>
      <c r="AA255" s="202"/>
      <c r="AB255" s="202"/>
      <c r="AC255" s="202"/>
      <c r="AD255" s="202"/>
      <c r="AE255" s="202"/>
      <c r="AF255" s="202"/>
      <c r="AG255" s="202"/>
      <c r="AH255" s="202"/>
      <c r="AI255" s="202"/>
      <c r="AJ255" s="202"/>
      <c r="AK255" s="202"/>
      <c r="AL255" s="202"/>
      <c r="AM255" s="202"/>
      <c r="AN255" s="202"/>
      <c r="AO255" s="202"/>
      <c r="AP255" s="202"/>
      <c r="AQ255" s="202"/>
      <c r="AR255" s="202"/>
      <c r="AS255" s="202"/>
      <c r="AT255" s="202"/>
      <c r="AU255" s="202"/>
      <c r="AV255" s="202"/>
      <c r="AW255" s="202"/>
      <c r="AX255" s="202"/>
      <c r="AY255" s="202"/>
      <c r="AZ255" s="202"/>
      <c r="BA255" s="202"/>
      <c r="BB255" s="202"/>
      <c r="BC255" s="202"/>
      <c r="BD255" s="202"/>
      <c r="BE255" s="202"/>
      <c r="BF255" s="202"/>
      <c r="BG255" s="202"/>
      <c r="BH255" s="202"/>
      <c r="BI255" s="202"/>
      <c r="BJ255" s="202"/>
      <c r="BK255" s="202"/>
      <c r="BL255" s="202"/>
      <c r="BM255" s="202"/>
      <c r="BN255" s="202"/>
      <c r="BO255" s="202"/>
      <c r="BP255" s="202"/>
      <c r="BQ255" s="202"/>
      <c r="BR255" s="202"/>
      <c r="BS255" s="202"/>
      <c r="BT255" s="202"/>
      <c r="BU255" s="202"/>
      <c r="BV255" s="202"/>
      <c r="BW255" s="202"/>
      <c r="BX255" s="202"/>
      <c r="BY255" s="202"/>
      <c r="BZ255" s="202"/>
      <c r="CA255" s="202"/>
      <c r="CB255" s="202"/>
      <c r="CC255" s="202"/>
      <c r="CD255" s="202"/>
      <c r="CE255" s="202"/>
      <c r="CF255" s="202"/>
      <c r="CG255" s="202"/>
      <c r="CH255" s="202"/>
      <c r="CI255" s="202"/>
      <c r="CJ255" s="202"/>
      <c r="CK255" s="202"/>
      <c r="CL255" s="202"/>
      <c r="CM255" s="202"/>
      <c r="CN255" s="202"/>
      <c r="CO255" s="202"/>
      <c r="CP255" s="202"/>
      <c r="CQ255" s="202"/>
      <c r="CR255" s="202"/>
      <c r="CS255" s="202"/>
      <c r="CT255" s="202"/>
      <c r="CU255" s="202"/>
      <c r="CV255" s="202"/>
      <c r="CW255" s="202"/>
      <c r="CX255" s="202"/>
      <c r="CY255" s="202"/>
      <c r="CZ255" s="202"/>
      <c r="DA255" s="202"/>
      <c r="DB255" s="202"/>
      <c r="DC255" s="202"/>
      <c r="DD255" s="202"/>
      <c r="DE255" s="202"/>
      <c r="DF255" s="202"/>
      <c r="DG255" s="202"/>
      <c r="DH255" s="202"/>
      <c r="DI255" s="202"/>
      <c r="DJ255" s="202"/>
      <c r="DK255" s="202"/>
      <c r="DL255" s="202"/>
      <c r="DM255" s="202"/>
      <c r="DN255" s="202"/>
      <c r="DO255" s="202"/>
      <c r="DP255" s="202"/>
      <c r="DQ255" s="202"/>
      <c r="DR255" s="202"/>
      <c r="DS255" s="202"/>
      <c r="DT255" s="202"/>
      <c r="DU255" s="202"/>
      <c r="DV255" s="202"/>
      <c r="DW255" s="202"/>
      <c r="DX255" s="202"/>
      <c r="DY255" s="202"/>
      <c r="DZ255" s="202"/>
      <c r="EA255" s="202"/>
      <c r="EB255" s="202"/>
      <c r="EC255" s="202"/>
      <c r="ED255" s="202"/>
      <c r="EE255" s="202"/>
      <c r="EF255" s="202"/>
      <c r="EG255" s="202"/>
      <c r="EH255" s="202"/>
      <c r="EI255" s="202"/>
      <c r="EJ255" s="202"/>
      <c r="EK255" s="202"/>
      <c r="EL255" s="202"/>
      <c r="EM255" s="202"/>
      <c r="EN255" s="202"/>
      <c r="EO255" s="202"/>
      <c r="EP255" s="202"/>
      <c r="EQ255" s="202"/>
      <c r="ER255" s="202"/>
      <c r="ES255" s="202"/>
      <c r="ET255" s="202"/>
      <c r="EU255" s="202"/>
      <c r="EV255" s="202"/>
      <c r="EW255" s="202"/>
      <c r="EX255" s="202"/>
      <c r="EY255" s="202"/>
      <c r="EZ255" s="202"/>
      <c r="FA255" s="202"/>
      <c r="FB255" s="202"/>
      <c r="FC255" s="202"/>
      <c r="FD255" s="202"/>
      <c r="FE255" s="202"/>
      <c r="FF255" s="202"/>
      <c r="FG255" s="202"/>
      <c r="FH255" s="202"/>
      <c r="FI255" s="202"/>
      <c r="FJ255" s="202"/>
      <c r="FK255" s="202"/>
      <c r="FL255" s="202"/>
    </row>
    <row r="256" s="187" customFormat="1" ht="22.5" customHeight="1" spans="1:168">
      <c r="A256" s="215" t="s">
        <v>718</v>
      </c>
      <c r="B256" s="216" t="s">
        <v>719</v>
      </c>
      <c r="C256" s="211">
        <v>600</v>
      </c>
      <c r="D256" s="202"/>
      <c r="E256" s="202"/>
      <c r="F256" s="202"/>
      <c r="G256" s="202"/>
      <c r="H256" s="202"/>
      <c r="I256" s="202"/>
      <c r="J256" s="202"/>
      <c r="K256" s="202"/>
      <c r="L256" s="202"/>
      <c r="M256" s="202"/>
      <c r="N256" s="202"/>
      <c r="O256" s="202"/>
      <c r="P256" s="202"/>
      <c r="Q256" s="202"/>
      <c r="R256" s="202"/>
      <c r="S256" s="202"/>
      <c r="T256" s="202"/>
      <c r="U256" s="202"/>
      <c r="V256" s="202"/>
      <c r="W256" s="202"/>
      <c r="X256" s="202"/>
      <c r="Y256" s="202"/>
      <c r="Z256" s="202"/>
      <c r="AA256" s="202"/>
      <c r="AB256" s="202"/>
      <c r="AC256" s="202"/>
      <c r="AD256" s="202"/>
      <c r="AE256" s="202"/>
      <c r="AF256" s="202"/>
      <c r="AG256" s="202"/>
      <c r="AH256" s="202"/>
      <c r="AI256" s="202"/>
      <c r="AJ256" s="202"/>
      <c r="AK256" s="202"/>
      <c r="AL256" s="202"/>
      <c r="AM256" s="202"/>
      <c r="AN256" s="202"/>
      <c r="AO256" s="202"/>
      <c r="AP256" s="202"/>
      <c r="AQ256" s="202"/>
      <c r="AR256" s="202"/>
      <c r="AS256" s="202"/>
      <c r="AT256" s="202"/>
      <c r="AU256" s="202"/>
      <c r="AV256" s="202"/>
      <c r="AW256" s="202"/>
      <c r="AX256" s="202"/>
      <c r="AY256" s="202"/>
      <c r="AZ256" s="202"/>
      <c r="BA256" s="202"/>
      <c r="BB256" s="202"/>
      <c r="BC256" s="202"/>
      <c r="BD256" s="202"/>
      <c r="BE256" s="202"/>
      <c r="BF256" s="202"/>
      <c r="BG256" s="202"/>
      <c r="BH256" s="202"/>
      <c r="BI256" s="202"/>
      <c r="BJ256" s="202"/>
      <c r="BK256" s="202"/>
      <c r="BL256" s="202"/>
      <c r="BM256" s="202"/>
      <c r="BN256" s="202"/>
      <c r="BO256" s="202"/>
      <c r="BP256" s="202"/>
      <c r="BQ256" s="202"/>
      <c r="BR256" s="202"/>
      <c r="BS256" s="202"/>
      <c r="BT256" s="202"/>
      <c r="BU256" s="202"/>
      <c r="BV256" s="202"/>
      <c r="BW256" s="202"/>
      <c r="BX256" s="202"/>
      <c r="BY256" s="202"/>
      <c r="BZ256" s="202"/>
      <c r="CA256" s="202"/>
      <c r="CB256" s="202"/>
      <c r="CC256" s="202"/>
      <c r="CD256" s="202"/>
      <c r="CE256" s="202"/>
      <c r="CF256" s="202"/>
      <c r="CG256" s="202"/>
      <c r="CH256" s="202"/>
      <c r="CI256" s="202"/>
      <c r="CJ256" s="202"/>
      <c r="CK256" s="202"/>
      <c r="CL256" s="202"/>
      <c r="CM256" s="202"/>
      <c r="CN256" s="202"/>
      <c r="CO256" s="202"/>
      <c r="CP256" s="202"/>
      <c r="CQ256" s="202"/>
      <c r="CR256" s="202"/>
      <c r="CS256" s="202"/>
      <c r="CT256" s="202"/>
      <c r="CU256" s="202"/>
      <c r="CV256" s="202"/>
      <c r="CW256" s="202"/>
      <c r="CX256" s="202"/>
      <c r="CY256" s="202"/>
      <c r="CZ256" s="202"/>
      <c r="DA256" s="202"/>
      <c r="DB256" s="202"/>
      <c r="DC256" s="202"/>
      <c r="DD256" s="202"/>
      <c r="DE256" s="202"/>
      <c r="DF256" s="202"/>
      <c r="DG256" s="202"/>
      <c r="DH256" s="202"/>
      <c r="DI256" s="202"/>
      <c r="DJ256" s="202"/>
      <c r="DK256" s="202"/>
      <c r="DL256" s="202"/>
      <c r="DM256" s="202"/>
      <c r="DN256" s="202"/>
      <c r="DO256" s="202"/>
      <c r="DP256" s="202"/>
      <c r="DQ256" s="202"/>
      <c r="DR256" s="202"/>
      <c r="DS256" s="202"/>
      <c r="DT256" s="202"/>
      <c r="DU256" s="202"/>
      <c r="DV256" s="202"/>
      <c r="DW256" s="202"/>
      <c r="DX256" s="202"/>
      <c r="DY256" s="202"/>
      <c r="DZ256" s="202"/>
      <c r="EA256" s="202"/>
      <c r="EB256" s="202"/>
      <c r="EC256" s="202"/>
      <c r="ED256" s="202"/>
      <c r="EE256" s="202"/>
      <c r="EF256" s="202"/>
      <c r="EG256" s="202"/>
      <c r="EH256" s="202"/>
      <c r="EI256" s="202"/>
      <c r="EJ256" s="202"/>
      <c r="EK256" s="202"/>
      <c r="EL256" s="202"/>
      <c r="EM256" s="202"/>
      <c r="EN256" s="202"/>
      <c r="EO256" s="202"/>
      <c r="EP256" s="202"/>
      <c r="EQ256" s="202"/>
      <c r="ER256" s="202"/>
      <c r="ES256" s="202"/>
      <c r="ET256" s="202"/>
      <c r="EU256" s="202"/>
      <c r="EV256" s="202"/>
      <c r="EW256" s="202"/>
      <c r="EX256" s="202"/>
      <c r="EY256" s="202"/>
      <c r="EZ256" s="202"/>
      <c r="FA256" s="202"/>
      <c r="FB256" s="202"/>
      <c r="FC256" s="202"/>
      <c r="FD256" s="202"/>
      <c r="FE256" s="202"/>
      <c r="FF256" s="202"/>
      <c r="FG256" s="202"/>
      <c r="FH256" s="202"/>
      <c r="FI256" s="202"/>
      <c r="FJ256" s="202"/>
      <c r="FK256" s="202"/>
      <c r="FL256" s="202"/>
    </row>
    <row r="257" s="187" customFormat="1" ht="22.5" customHeight="1" spans="1:168">
      <c r="A257" s="209" t="s">
        <v>720</v>
      </c>
      <c r="B257" s="210" t="s">
        <v>721</v>
      </c>
      <c r="C257" s="211">
        <v>10</v>
      </c>
      <c r="D257" s="202"/>
      <c r="E257" s="202"/>
      <c r="F257" s="202"/>
      <c r="G257" s="202"/>
      <c r="H257" s="202"/>
      <c r="I257" s="202"/>
      <c r="J257" s="202"/>
      <c r="K257" s="202"/>
      <c r="L257" s="202"/>
      <c r="M257" s="202"/>
      <c r="N257" s="202"/>
      <c r="O257" s="202"/>
      <c r="P257" s="202"/>
      <c r="Q257" s="202"/>
      <c r="R257" s="202"/>
      <c r="S257" s="202"/>
      <c r="T257" s="202"/>
      <c r="U257" s="202"/>
      <c r="V257" s="202"/>
      <c r="W257" s="202"/>
      <c r="X257" s="202"/>
      <c r="Y257" s="202"/>
      <c r="Z257" s="202"/>
      <c r="AA257" s="202"/>
      <c r="AB257" s="202"/>
      <c r="AC257" s="202"/>
      <c r="AD257" s="202"/>
      <c r="AE257" s="202"/>
      <c r="AF257" s="202"/>
      <c r="AG257" s="202"/>
      <c r="AH257" s="202"/>
      <c r="AI257" s="202"/>
      <c r="AJ257" s="202"/>
      <c r="AK257" s="202"/>
      <c r="AL257" s="202"/>
      <c r="AM257" s="202"/>
      <c r="AN257" s="202"/>
      <c r="AO257" s="202"/>
      <c r="AP257" s="202"/>
      <c r="AQ257" s="202"/>
      <c r="AR257" s="202"/>
      <c r="AS257" s="202"/>
      <c r="AT257" s="202"/>
      <c r="AU257" s="202"/>
      <c r="AV257" s="202"/>
      <c r="AW257" s="202"/>
      <c r="AX257" s="202"/>
      <c r="AY257" s="202"/>
      <c r="AZ257" s="202"/>
      <c r="BA257" s="202"/>
      <c r="BB257" s="202"/>
      <c r="BC257" s="202"/>
      <c r="BD257" s="202"/>
      <c r="BE257" s="202"/>
      <c r="BF257" s="202"/>
      <c r="BG257" s="202"/>
      <c r="BH257" s="202"/>
      <c r="BI257" s="202"/>
      <c r="BJ257" s="202"/>
      <c r="BK257" s="202"/>
      <c r="BL257" s="202"/>
      <c r="BM257" s="202"/>
      <c r="BN257" s="202"/>
      <c r="BO257" s="202"/>
      <c r="BP257" s="202"/>
      <c r="BQ257" s="202"/>
      <c r="BR257" s="202"/>
      <c r="BS257" s="202"/>
      <c r="BT257" s="202"/>
      <c r="BU257" s="202"/>
      <c r="BV257" s="202"/>
      <c r="BW257" s="202"/>
      <c r="BX257" s="202"/>
      <c r="BY257" s="202"/>
      <c r="BZ257" s="202"/>
      <c r="CA257" s="202"/>
      <c r="CB257" s="202"/>
      <c r="CC257" s="202"/>
      <c r="CD257" s="202"/>
      <c r="CE257" s="202"/>
      <c r="CF257" s="202"/>
      <c r="CG257" s="202"/>
      <c r="CH257" s="202"/>
      <c r="CI257" s="202"/>
      <c r="CJ257" s="202"/>
      <c r="CK257" s="202"/>
      <c r="CL257" s="202"/>
      <c r="CM257" s="202"/>
      <c r="CN257" s="202"/>
      <c r="CO257" s="202"/>
      <c r="CP257" s="202"/>
      <c r="CQ257" s="202"/>
      <c r="CR257" s="202"/>
      <c r="CS257" s="202"/>
      <c r="CT257" s="202"/>
      <c r="CU257" s="202"/>
      <c r="CV257" s="202"/>
      <c r="CW257" s="202"/>
      <c r="CX257" s="202"/>
      <c r="CY257" s="202"/>
      <c r="CZ257" s="202"/>
      <c r="DA257" s="202"/>
      <c r="DB257" s="202"/>
      <c r="DC257" s="202"/>
      <c r="DD257" s="202"/>
      <c r="DE257" s="202"/>
      <c r="DF257" s="202"/>
      <c r="DG257" s="202"/>
      <c r="DH257" s="202"/>
      <c r="DI257" s="202"/>
      <c r="DJ257" s="202"/>
      <c r="DK257" s="202"/>
      <c r="DL257" s="202"/>
      <c r="DM257" s="202"/>
      <c r="DN257" s="202"/>
      <c r="DO257" s="202"/>
      <c r="DP257" s="202"/>
      <c r="DQ257" s="202"/>
      <c r="DR257" s="202"/>
      <c r="DS257" s="202"/>
      <c r="DT257" s="202"/>
      <c r="DU257" s="202"/>
      <c r="DV257" s="202"/>
      <c r="DW257" s="202"/>
      <c r="DX257" s="202"/>
      <c r="DY257" s="202"/>
      <c r="DZ257" s="202"/>
      <c r="EA257" s="202"/>
      <c r="EB257" s="202"/>
      <c r="EC257" s="202"/>
      <c r="ED257" s="202"/>
      <c r="EE257" s="202"/>
      <c r="EF257" s="202"/>
      <c r="EG257" s="202"/>
      <c r="EH257" s="202"/>
      <c r="EI257" s="202"/>
      <c r="EJ257" s="202"/>
      <c r="EK257" s="202"/>
      <c r="EL257" s="202"/>
      <c r="EM257" s="202"/>
      <c r="EN257" s="202"/>
      <c r="EO257" s="202"/>
      <c r="EP257" s="202"/>
      <c r="EQ257" s="202"/>
      <c r="ER257" s="202"/>
      <c r="ES257" s="202"/>
      <c r="ET257" s="202"/>
      <c r="EU257" s="202"/>
      <c r="EV257" s="202"/>
      <c r="EW257" s="202"/>
      <c r="EX257" s="202"/>
      <c r="EY257" s="202"/>
      <c r="EZ257" s="202"/>
      <c r="FA257" s="202"/>
      <c r="FB257" s="202"/>
      <c r="FC257" s="202"/>
      <c r="FD257" s="202"/>
      <c r="FE257" s="202"/>
      <c r="FF257" s="202"/>
      <c r="FG257" s="202"/>
      <c r="FH257" s="202"/>
      <c r="FI257" s="202"/>
      <c r="FJ257" s="202"/>
      <c r="FK257" s="202"/>
      <c r="FL257" s="202"/>
    </row>
    <row r="258" s="187" customFormat="1" ht="22.5" customHeight="1" spans="1:168">
      <c r="A258" s="209" t="s">
        <v>722</v>
      </c>
      <c r="B258" s="210" t="s">
        <v>723</v>
      </c>
      <c r="C258" s="211">
        <v>2170</v>
      </c>
      <c r="D258" s="202"/>
      <c r="E258" s="202"/>
      <c r="F258" s="202"/>
      <c r="G258" s="202"/>
      <c r="H258" s="202"/>
      <c r="I258" s="202"/>
      <c r="J258" s="202"/>
      <c r="K258" s="202"/>
      <c r="L258" s="202"/>
      <c r="M258" s="202"/>
      <c r="N258" s="202"/>
      <c r="O258" s="202"/>
      <c r="P258" s="202"/>
      <c r="Q258" s="202"/>
      <c r="R258" s="202"/>
      <c r="S258" s="202"/>
      <c r="T258" s="202"/>
      <c r="U258" s="202"/>
      <c r="V258" s="202"/>
      <c r="W258" s="202"/>
      <c r="X258" s="202"/>
      <c r="Y258" s="202"/>
      <c r="Z258" s="202"/>
      <c r="AA258" s="202"/>
      <c r="AB258" s="202"/>
      <c r="AC258" s="202"/>
      <c r="AD258" s="202"/>
      <c r="AE258" s="202"/>
      <c r="AF258" s="202"/>
      <c r="AG258" s="202"/>
      <c r="AH258" s="202"/>
      <c r="AI258" s="202"/>
      <c r="AJ258" s="202"/>
      <c r="AK258" s="202"/>
      <c r="AL258" s="202"/>
      <c r="AM258" s="202"/>
      <c r="AN258" s="202"/>
      <c r="AO258" s="202"/>
      <c r="AP258" s="202"/>
      <c r="AQ258" s="202"/>
      <c r="AR258" s="202"/>
      <c r="AS258" s="202"/>
      <c r="AT258" s="202"/>
      <c r="AU258" s="202"/>
      <c r="AV258" s="202"/>
      <c r="AW258" s="202"/>
      <c r="AX258" s="202"/>
      <c r="AY258" s="202"/>
      <c r="AZ258" s="202"/>
      <c r="BA258" s="202"/>
      <c r="BB258" s="202"/>
      <c r="BC258" s="202"/>
      <c r="BD258" s="202"/>
      <c r="BE258" s="202"/>
      <c r="BF258" s="202"/>
      <c r="BG258" s="202"/>
      <c r="BH258" s="202"/>
      <c r="BI258" s="202"/>
      <c r="BJ258" s="202"/>
      <c r="BK258" s="202"/>
      <c r="BL258" s="202"/>
      <c r="BM258" s="202"/>
      <c r="BN258" s="202"/>
      <c r="BO258" s="202"/>
      <c r="BP258" s="202"/>
      <c r="BQ258" s="202"/>
      <c r="BR258" s="202"/>
      <c r="BS258" s="202"/>
      <c r="BT258" s="202"/>
      <c r="BU258" s="202"/>
      <c r="BV258" s="202"/>
      <c r="BW258" s="202"/>
      <c r="BX258" s="202"/>
      <c r="BY258" s="202"/>
      <c r="BZ258" s="202"/>
      <c r="CA258" s="202"/>
      <c r="CB258" s="202"/>
      <c r="CC258" s="202"/>
      <c r="CD258" s="202"/>
      <c r="CE258" s="202"/>
      <c r="CF258" s="202"/>
      <c r="CG258" s="202"/>
      <c r="CH258" s="202"/>
      <c r="CI258" s="202"/>
      <c r="CJ258" s="202"/>
      <c r="CK258" s="202"/>
      <c r="CL258" s="202"/>
      <c r="CM258" s="202"/>
      <c r="CN258" s="202"/>
      <c r="CO258" s="202"/>
      <c r="CP258" s="202"/>
      <c r="CQ258" s="202"/>
      <c r="CR258" s="202"/>
      <c r="CS258" s="202"/>
      <c r="CT258" s="202"/>
      <c r="CU258" s="202"/>
      <c r="CV258" s="202"/>
      <c r="CW258" s="202"/>
      <c r="CX258" s="202"/>
      <c r="CY258" s="202"/>
      <c r="CZ258" s="202"/>
      <c r="DA258" s="202"/>
      <c r="DB258" s="202"/>
      <c r="DC258" s="202"/>
      <c r="DD258" s="202"/>
      <c r="DE258" s="202"/>
      <c r="DF258" s="202"/>
      <c r="DG258" s="202"/>
      <c r="DH258" s="202"/>
      <c r="DI258" s="202"/>
      <c r="DJ258" s="202"/>
      <c r="DK258" s="202"/>
      <c r="DL258" s="202"/>
      <c r="DM258" s="202"/>
      <c r="DN258" s="202"/>
      <c r="DO258" s="202"/>
      <c r="DP258" s="202"/>
      <c r="DQ258" s="202"/>
      <c r="DR258" s="202"/>
      <c r="DS258" s="202"/>
      <c r="DT258" s="202"/>
      <c r="DU258" s="202"/>
      <c r="DV258" s="202"/>
      <c r="DW258" s="202"/>
      <c r="DX258" s="202"/>
      <c r="DY258" s="202"/>
      <c r="DZ258" s="202"/>
      <c r="EA258" s="202"/>
      <c r="EB258" s="202"/>
      <c r="EC258" s="202"/>
      <c r="ED258" s="202"/>
      <c r="EE258" s="202"/>
      <c r="EF258" s="202"/>
      <c r="EG258" s="202"/>
      <c r="EH258" s="202"/>
      <c r="EI258" s="202"/>
      <c r="EJ258" s="202"/>
      <c r="EK258" s="202"/>
      <c r="EL258" s="202"/>
      <c r="EM258" s="202"/>
      <c r="EN258" s="202"/>
      <c r="EO258" s="202"/>
      <c r="EP258" s="202"/>
      <c r="EQ258" s="202"/>
      <c r="ER258" s="202"/>
      <c r="ES258" s="202"/>
      <c r="ET258" s="202"/>
      <c r="EU258" s="202"/>
      <c r="EV258" s="202"/>
      <c r="EW258" s="202"/>
      <c r="EX258" s="202"/>
      <c r="EY258" s="202"/>
      <c r="EZ258" s="202"/>
      <c r="FA258" s="202"/>
      <c r="FB258" s="202"/>
      <c r="FC258" s="202"/>
      <c r="FD258" s="202"/>
      <c r="FE258" s="202"/>
      <c r="FF258" s="202"/>
      <c r="FG258" s="202"/>
      <c r="FH258" s="202"/>
      <c r="FI258" s="202"/>
      <c r="FJ258" s="202"/>
      <c r="FK258" s="202"/>
      <c r="FL258" s="202"/>
    </row>
    <row r="259" s="188" customFormat="1" ht="22.5" customHeight="1" spans="1:168">
      <c r="A259" s="212" t="s">
        <v>724</v>
      </c>
      <c r="B259" s="213" t="s">
        <v>725</v>
      </c>
      <c r="C259" s="211">
        <v>2088</v>
      </c>
      <c r="D259" s="214"/>
      <c r="E259" s="214"/>
      <c r="F259" s="214"/>
      <c r="G259" s="214"/>
      <c r="H259" s="214"/>
      <c r="I259" s="214"/>
      <c r="J259" s="214"/>
      <c r="K259" s="214"/>
      <c r="L259" s="214"/>
      <c r="M259" s="214"/>
      <c r="N259" s="214"/>
      <c r="O259" s="214"/>
      <c r="P259" s="214"/>
      <c r="Q259" s="214"/>
      <c r="R259" s="214"/>
      <c r="S259" s="214"/>
      <c r="T259" s="214"/>
      <c r="U259" s="214"/>
      <c r="V259" s="214"/>
      <c r="W259" s="214"/>
      <c r="X259" s="214"/>
      <c r="Y259" s="214"/>
      <c r="Z259" s="214"/>
      <c r="AA259" s="214"/>
      <c r="AB259" s="214"/>
      <c r="AC259" s="214"/>
      <c r="AD259" s="214"/>
      <c r="AE259" s="214"/>
      <c r="AF259" s="214"/>
      <c r="AG259" s="214"/>
      <c r="AH259" s="214"/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  <c r="BI259" s="214"/>
      <c r="BJ259" s="214"/>
      <c r="BK259" s="214"/>
      <c r="BL259" s="214"/>
      <c r="BM259" s="214"/>
      <c r="BN259" s="214"/>
      <c r="BO259" s="214"/>
      <c r="BP259" s="214"/>
      <c r="BQ259" s="214"/>
      <c r="BR259" s="214"/>
      <c r="BS259" s="214"/>
      <c r="BT259" s="214"/>
      <c r="BU259" s="214"/>
      <c r="BV259" s="214"/>
      <c r="BW259" s="214"/>
      <c r="BX259" s="214"/>
      <c r="BY259" s="214"/>
      <c r="BZ259" s="214"/>
      <c r="CA259" s="214"/>
      <c r="CB259" s="214"/>
      <c r="CC259" s="214"/>
      <c r="CD259" s="214"/>
      <c r="CE259" s="214"/>
      <c r="CF259" s="214"/>
      <c r="CG259" s="214"/>
      <c r="CH259" s="214"/>
      <c r="CI259" s="214"/>
      <c r="CJ259" s="214"/>
      <c r="CK259" s="214"/>
      <c r="CL259" s="214"/>
      <c r="CM259" s="214"/>
      <c r="CN259" s="214"/>
      <c r="CO259" s="214"/>
      <c r="CP259" s="214"/>
      <c r="CQ259" s="214"/>
      <c r="CR259" s="214"/>
      <c r="CS259" s="214"/>
      <c r="CT259" s="214"/>
      <c r="CU259" s="214"/>
      <c r="CV259" s="214"/>
      <c r="CW259" s="214"/>
      <c r="CX259" s="214"/>
      <c r="CY259" s="214"/>
      <c r="CZ259" s="214"/>
      <c r="DA259" s="214"/>
      <c r="DB259" s="214"/>
      <c r="DC259" s="214"/>
      <c r="DD259" s="214"/>
      <c r="DE259" s="214"/>
      <c r="DF259" s="214"/>
      <c r="DG259" s="214"/>
      <c r="DH259" s="214"/>
      <c r="DI259" s="214"/>
      <c r="DJ259" s="214"/>
      <c r="DK259" s="214"/>
      <c r="DL259" s="214"/>
      <c r="DM259" s="214"/>
      <c r="DN259" s="214"/>
      <c r="DO259" s="214"/>
      <c r="DP259" s="214"/>
      <c r="DQ259" s="214"/>
      <c r="DR259" s="214"/>
      <c r="DS259" s="214"/>
      <c r="DT259" s="214"/>
      <c r="DU259" s="214"/>
      <c r="DV259" s="214"/>
      <c r="DW259" s="214"/>
      <c r="DX259" s="214"/>
      <c r="DY259" s="214"/>
      <c r="DZ259" s="214"/>
      <c r="EA259" s="214"/>
      <c r="EB259" s="214"/>
      <c r="EC259" s="214"/>
      <c r="ED259" s="214"/>
      <c r="EE259" s="214"/>
      <c r="EF259" s="214"/>
      <c r="EG259" s="214"/>
      <c r="EH259" s="214"/>
      <c r="EI259" s="214"/>
      <c r="EJ259" s="214"/>
      <c r="EK259" s="214"/>
      <c r="EL259" s="214"/>
      <c r="EM259" s="214"/>
      <c r="EN259" s="214"/>
      <c r="EO259" s="214"/>
      <c r="EP259" s="214"/>
      <c r="EQ259" s="214"/>
      <c r="ER259" s="214"/>
      <c r="ES259" s="214"/>
      <c r="ET259" s="214"/>
      <c r="EU259" s="214"/>
      <c r="EV259" s="214"/>
      <c r="EW259" s="214"/>
      <c r="EX259" s="214"/>
      <c r="EY259" s="214"/>
      <c r="EZ259" s="214"/>
      <c r="FA259" s="214"/>
      <c r="FB259" s="214"/>
      <c r="FC259" s="214"/>
      <c r="FD259" s="214"/>
      <c r="FE259" s="214"/>
      <c r="FF259" s="214"/>
      <c r="FG259" s="214"/>
      <c r="FH259" s="214"/>
      <c r="FI259" s="214"/>
      <c r="FJ259" s="214"/>
      <c r="FK259" s="214"/>
      <c r="FL259" s="214"/>
    </row>
    <row r="260" s="188" customFormat="1" ht="22.5" customHeight="1" spans="1:168">
      <c r="A260" s="225" t="s">
        <v>726</v>
      </c>
      <c r="B260" s="226" t="s">
        <v>727</v>
      </c>
      <c r="C260" s="208">
        <v>6566</v>
      </c>
      <c r="D260" s="214"/>
      <c r="E260" s="214"/>
      <c r="F260" s="214"/>
      <c r="G260" s="214"/>
      <c r="H260" s="214"/>
      <c r="I260" s="214"/>
      <c r="J260" s="214"/>
      <c r="K260" s="214"/>
      <c r="L260" s="214"/>
      <c r="M260" s="214"/>
      <c r="N260" s="214"/>
      <c r="O260" s="214"/>
      <c r="P260" s="214"/>
      <c r="Q260" s="214"/>
      <c r="R260" s="214"/>
      <c r="S260" s="214"/>
      <c r="T260" s="214"/>
      <c r="U260" s="214"/>
      <c r="V260" s="214"/>
      <c r="W260" s="214"/>
      <c r="X260" s="214"/>
      <c r="Y260" s="214"/>
      <c r="Z260" s="214"/>
      <c r="AA260" s="214"/>
      <c r="AB260" s="214"/>
      <c r="AC260" s="214"/>
      <c r="AD260" s="214"/>
      <c r="AE260" s="214"/>
      <c r="AF260" s="214"/>
      <c r="AG260" s="214"/>
      <c r="AH260" s="214"/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  <c r="BI260" s="214"/>
      <c r="BJ260" s="214"/>
      <c r="BK260" s="214"/>
      <c r="BL260" s="214"/>
      <c r="BM260" s="214"/>
      <c r="BN260" s="214"/>
      <c r="BO260" s="214"/>
      <c r="BP260" s="214"/>
      <c r="BQ260" s="214"/>
      <c r="BR260" s="214"/>
      <c r="BS260" s="214"/>
      <c r="BT260" s="214"/>
      <c r="BU260" s="214"/>
      <c r="BV260" s="214"/>
      <c r="BW260" s="214"/>
      <c r="BX260" s="214"/>
      <c r="BY260" s="214"/>
      <c r="BZ260" s="214"/>
      <c r="CA260" s="214"/>
      <c r="CB260" s="214"/>
      <c r="CC260" s="214"/>
      <c r="CD260" s="214"/>
      <c r="CE260" s="214"/>
      <c r="CF260" s="214"/>
      <c r="CG260" s="214"/>
      <c r="CH260" s="214"/>
      <c r="CI260" s="214"/>
      <c r="CJ260" s="214"/>
      <c r="CK260" s="214"/>
      <c r="CL260" s="214"/>
      <c r="CM260" s="214"/>
      <c r="CN260" s="214"/>
      <c r="CO260" s="214"/>
      <c r="CP260" s="214"/>
      <c r="CQ260" s="214"/>
      <c r="CR260" s="214"/>
      <c r="CS260" s="214"/>
      <c r="CT260" s="214"/>
      <c r="CU260" s="214"/>
      <c r="CV260" s="214"/>
      <c r="CW260" s="214"/>
      <c r="CX260" s="214"/>
      <c r="CY260" s="214"/>
      <c r="CZ260" s="214"/>
      <c r="DA260" s="214"/>
      <c r="DB260" s="214"/>
      <c r="DC260" s="214"/>
      <c r="DD260" s="214"/>
      <c r="DE260" s="214"/>
      <c r="DF260" s="214"/>
      <c r="DG260" s="214"/>
      <c r="DH260" s="214"/>
      <c r="DI260" s="214"/>
      <c r="DJ260" s="214"/>
      <c r="DK260" s="214"/>
      <c r="DL260" s="214"/>
      <c r="DM260" s="214"/>
      <c r="DN260" s="214"/>
      <c r="DO260" s="214"/>
      <c r="DP260" s="214"/>
      <c r="DQ260" s="214"/>
      <c r="DR260" s="214"/>
      <c r="DS260" s="214"/>
      <c r="DT260" s="214"/>
      <c r="DU260" s="214"/>
      <c r="DV260" s="214"/>
      <c r="DW260" s="214"/>
      <c r="DX260" s="214"/>
      <c r="DY260" s="214"/>
      <c r="DZ260" s="214"/>
      <c r="EA260" s="214"/>
      <c r="EB260" s="214"/>
      <c r="EC260" s="214"/>
      <c r="ED260" s="214"/>
      <c r="EE260" s="214"/>
      <c r="EF260" s="214"/>
      <c r="EG260" s="214"/>
      <c r="EH260" s="214"/>
      <c r="EI260" s="214"/>
      <c r="EJ260" s="214"/>
      <c r="EK260" s="214"/>
      <c r="EL260" s="214"/>
      <c r="EM260" s="214"/>
      <c r="EN260" s="214"/>
      <c r="EO260" s="214"/>
      <c r="EP260" s="214"/>
      <c r="EQ260" s="214"/>
      <c r="ER260" s="214"/>
      <c r="ES260" s="214"/>
      <c r="ET260" s="214"/>
      <c r="EU260" s="214"/>
      <c r="EV260" s="214"/>
      <c r="EW260" s="214"/>
      <c r="EX260" s="214"/>
      <c r="EY260" s="214"/>
      <c r="EZ260" s="214"/>
      <c r="FA260" s="214"/>
      <c r="FB260" s="214"/>
      <c r="FC260" s="214"/>
      <c r="FD260" s="214"/>
      <c r="FE260" s="214"/>
      <c r="FF260" s="214"/>
      <c r="FG260" s="214"/>
      <c r="FH260" s="214"/>
      <c r="FI260" s="214"/>
      <c r="FJ260" s="214"/>
      <c r="FK260" s="214"/>
      <c r="FL260" s="214"/>
    </row>
    <row r="261" s="188" customFormat="1" ht="22.5" customHeight="1" spans="1:168">
      <c r="A261" s="212" t="s">
        <v>728</v>
      </c>
      <c r="B261" s="213" t="s">
        <v>282</v>
      </c>
      <c r="C261" s="211">
        <v>1480</v>
      </c>
      <c r="D261" s="214"/>
      <c r="E261" s="214"/>
      <c r="F261" s="214"/>
      <c r="G261" s="214"/>
      <c r="H261" s="214"/>
      <c r="I261" s="214"/>
      <c r="J261" s="214"/>
      <c r="K261" s="214"/>
      <c r="L261" s="214"/>
      <c r="M261" s="214"/>
      <c r="N261" s="214"/>
      <c r="O261" s="214"/>
      <c r="P261" s="214"/>
      <c r="Q261" s="214"/>
      <c r="R261" s="214"/>
      <c r="S261" s="214"/>
      <c r="T261" s="214"/>
      <c r="U261" s="214"/>
      <c r="V261" s="214"/>
      <c r="W261" s="214"/>
      <c r="X261" s="214"/>
      <c r="Y261" s="214"/>
      <c r="Z261" s="214"/>
      <c r="AA261" s="214"/>
      <c r="AB261" s="214"/>
      <c r="AC261" s="214"/>
      <c r="AD261" s="214"/>
      <c r="AE261" s="214"/>
      <c r="AF261" s="214"/>
      <c r="AG261" s="214"/>
      <c r="AH261" s="214"/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  <c r="BI261" s="214"/>
      <c r="BJ261" s="214"/>
      <c r="BK261" s="214"/>
      <c r="BL261" s="214"/>
      <c r="BM261" s="214"/>
      <c r="BN261" s="214"/>
      <c r="BO261" s="214"/>
      <c r="BP261" s="214"/>
      <c r="BQ261" s="214"/>
      <c r="BR261" s="214"/>
      <c r="BS261" s="214"/>
      <c r="BT261" s="214"/>
      <c r="BU261" s="214"/>
      <c r="BV261" s="214"/>
      <c r="BW261" s="214"/>
      <c r="BX261" s="214"/>
      <c r="BY261" s="214"/>
      <c r="BZ261" s="214"/>
      <c r="CA261" s="214"/>
      <c r="CB261" s="214"/>
      <c r="CC261" s="214"/>
      <c r="CD261" s="214"/>
      <c r="CE261" s="214"/>
      <c r="CF261" s="214"/>
      <c r="CG261" s="214"/>
      <c r="CH261" s="214"/>
      <c r="CI261" s="214"/>
      <c r="CJ261" s="214"/>
      <c r="CK261" s="214"/>
      <c r="CL261" s="214"/>
      <c r="CM261" s="214"/>
      <c r="CN261" s="214"/>
      <c r="CO261" s="214"/>
      <c r="CP261" s="214"/>
      <c r="CQ261" s="214"/>
      <c r="CR261" s="214"/>
      <c r="CS261" s="214"/>
      <c r="CT261" s="214"/>
      <c r="CU261" s="214"/>
      <c r="CV261" s="214"/>
      <c r="CW261" s="214"/>
      <c r="CX261" s="214"/>
      <c r="CY261" s="214"/>
      <c r="CZ261" s="214"/>
      <c r="DA261" s="214"/>
      <c r="DB261" s="214"/>
      <c r="DC261" s="214"/>
      <c r="DD261" s="214"/>
      <c r="DE261" s="214"/>
      <c r="DF261" s="214"/>
      <c r="DG261" s="214"/>
      <c r="DH261" s="214"/>
      <c r="DI261" s="214"/>
      <c r="DJ261" s="214"/>
      <c r="DK261" s="214"/>
      <c r="DL261" s="214"/>
      <c r="DM261" s="214"/>
      <c r="DN261" s="214"/>
      <c r="DO261" s="214"/>
      <c r="DP261" s="214"/>
      <c r="DQ261" s="214"/>
      <c r="DR261" s="214"/>
      <c r="DS261" s="214"/>
      <c r="DT261" s="214"/>
      <c r="DU261" s="214"/>
      <c r="DV261" s="214"/>
      <c r="DW261" s="214"/>
      <c r="DX261" s="214"/>
      <c r="DY261" s="214"/>
      <c r="DZ261" s="214"/>
      <c r="EA261" s="214"/>
      <c r="EB261" s="214"/>
      <c r="EC261" s="214"/>
      <c r="ED261" s="214"/>
      <c r="EE261" s="214"/>
      <c r="EF261" s="214"/>
      <c r="EG261" s="214"/>
      <c r="EH261" s="214"/>
      <c r="EI261" s="214"/>
      <c r="EJ261" s="214"/>
      <c r="EK261" s="214"/>
      <c r="EL261" s="214"/>
      <c r="EM261" s="214"/>
      <c r="EN261" s="214"/>
      <c r="EO261" s="214"/>
      <c r="EP261" s="214"/>
      <c r="EQ261" s="214"/>
      <c r="ER261" s="214"/>
      <c r="ES261" s="214"/>
      <c r="ET261" s="214"/>
      <c r="EU261" s="214"/>
      <c r="EV261" s="214"/>
      <c r="EW261" s="214"/>
      <c r="EX261" s="214"/>
      <c r="EY261" s="214"/>
      <c r="EZ261" s="214"/>
      <c r="FA261" s="214"/>
      <c r="FB261" s="214"/>
      <c r="FC261" s="214"/>
      <c r="FD261" s="214"/>
      <c r="FE261" s="214"/>
      <c r="FF261" s="214"/>
      <c r="FG261" s="214"/>
      <c r="FH261" s="214"/>
      <c r="FI261" s="214"/>
      <c r="FJ261" s="214"/>
      <c r="FK261" s="214"/>
      <c r="FL261" s="214"/>
    </row>
    <row r="262" s="188" customFormat="1" ht="22.5" customHeight="1" spans="1:168">
      <c r="A262" s="212" t="s">
        <v>729</v>
      </c>
      <c r="B262" s="213" t="s">
        <v>730</v>
      </c>
      <c r="C262" s="211">
        <v>939</v>
      </c>
      <c r="D262" s="214"/>
      <c r="E262" s="214"/>
      <c r="F262" s="214"/>
      <c r="G262" s="214"/>
      <c r="H262" s="214"/>
      <c r="I262" s="214"/>
      <c r="J262" s="214"/>
      <c r="K262" s="214"/>
      <c r="L262" s="214"/>
      <c r="M262" s="214"/>
      <c r="N262" s="214"/>
      <c r="O262" s="214"/>
      <c r="P262" s="214"/>
      <c r="Q262" s="214"/>
      <c r="R262" s="214"/>
      <c r="S262" s="214"/>
      <c r="T262" s="214"/>
      <c r="U262" s="214"/>
      <c r="V262" s="214"/>
      <c r="W262" s="214"/>
      <c r="X262" s="214"/>
      <c r="Y262" s="214"/>
      <c r="Z262" s="214"/>
      <c r="AA262" s="214"/>
      <c r="AB262" s="214"/>
      <c r="AC262" s="214"/>
      <c r="AD262" s="214"/>
      <c r="AE262" s="214"/>
      <c r="AF262" s="214"/>
      <c r="AG262" s="214"/>
      <c r="AH262" s="214"/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  <c r="BI262" s="214"/>
      <c r="BJ262" s="214"/>
      <c r="BK262" s="214"/>
      <c r="BL262" s="214"/>
      <c r="BM262" s="214"/>
      <c r="BN262" s="214"/>
      <c r="BO262" s="214"/>
      <c r="BP262" s="214"/>
      <c r="BQ262" s="214"/>
      <c r="BR262" s="214"/>
      <c r="BS262" s="214"/>
      <c r="BT262" s="214"/>
      <c r="BU262" s="214"/>
      <c r="BV262" s="214"/>
      <c r="BW262" s="214"/>
      <c r="BX262" s="214"/>
      <c r="BY262" s="214"/>
      <c r="BZ262" s="214"/>
      <c r="CA262" s="214"/>
      <c r="CB262" s="214"/>
      <c r="CC262" s="214"/>
      <c r="CD262" s="214"/>
      <c r="CE262" s="214"/>
      <c r="CF262" s="214"/>
      <c r="CG262" s="214"/>
      <c r="CH262" s="214"/>
      <c r="CI262" s="214"/>
      <c r="CJ262" s="214"/>
      <c r="CK262" s="214"/>
      <c r="CL262" s="214"/>
      <c r="CM262" s="214"/>
      <c r="CN262" s="214"/>
      <c r="CO262" s="214"/>
      <c r="CP262" s="214"/>
      <c r="CQ262" s="214"/>
      <c r="CR262" s="214"/>
      <c r="CS262" s="214"/>
      <c r="CT262" s="214"/>
      <c r="CU262" s="214"/>
      <c r="CV262" s="214"/>
      <c r="CW262" s="214"/>
      <c r="CX262" s="214"/>
      <c r="CY262" s="214"/>
      <c r="CZ262" s="214"/>
      <c r="DA262" s="214"/>
      <c r="DB262" s="214"/>
      <c r="DC262" s="214"/>
      <c r="DD262" s="214"/>
      <c r="DE262" s="214"/>
      <c r="DF262" s="214"/>
      <c r="DG262" s="214"/>
      <c r="DH262" s="214"/>
      <c r="DI262" s="214"/>
      <c r="DJ262" s="214"/>
      <c r="DK262" s="214"/>
      <c r="DL262" s="214"/>
      <c r="DM262" s="214"/>
      <c r="DN262" s="214"/>
      <c r="DO262" s="214"/>
      <c r="DP262" s="214"/>
      <c r="DQ262" s="214"/>
      <c r="DR262" s="214"/>
      <c r="DS262" s="214"/>
      <c r="DT262" s="214"/>
      <c r="DU262" s="214"/>
      <c r="DV262" s="214"/>
      <c r="DW262" s="214"/>
      <c r="DX262" s="214"/>
      <c r="DY262" s="214"/>
      <c r="DZ262" s="214"/>
      <c r="EA262" s="214"/>
      <c r="EB262" s="214"/>
      <c r="EC262" s="214"/>
      <c r="ED262" s="214"/>
      <c r="EE262" s="214"/>
      <c r="EF262" s="214"/>
      <c r="EG262" s="214"/>
      <c r="EH262" s="214"/>
      <c r="EI262" s="214"/>
      <c r="EJ262" s="214"/>
      <c r="EK262" s="214"/>
      <c r="EL262" s="214"/>
      <c r="EM262" s="214"/>
      <c r="EN262" s="214"/>
      <c r="EO262" s="214"/>
      <c r="EP262" s="214"/>
      <c r="EQ262" s="214"/>
      <c r="ER262" s="214"/>
      <c r="ES262" s="214"/>
      <c r="ET262" s="214"/>
      <c r="EU262" s="214"/>
      <c r="EV262" s="214"/>
      <c r="EW262" s="214"/>
      <c r="EX262" s="214"/>
      <c r="EY262" s="214"/>
      <c r="EZ262" s="214"/>
      <c r="FA262" s="214"/>
      <c r="FB262" s="214"/>
      <c r="FC262" s="214"/>
      <c r="FD262" s="214"/>
      <c r="FE262" s="214"/>
      <c r="FF262" s="214"/>
      <c r="FG262" s="214"/>
      <c r="FH262" s="214"/>
      <c r="FI262" s="214"/>
      <c r="FJ262" s="214"/>
      <c r="FK262" s="214"/>
      <c r="FL262" s="214"/>
    </row>
    <row r="263" s="187" customFormat="1" ht="22.5" customHeight="1" spans="1:168">
      <c r="A263" s="209" t="s">
        <v>731</v>
      </c>
      <c r="B263" s="210" t="s">
        <v>732</v>
      </c>
      <c r="C263" s="211">
        <v>888</v>
      </c>
      <c r="D263" s="202"/>
      <c r="E263" s="202"/>
      <c r="F263" s="202"/>
      <c r="G263" s="202"/>
      <c r="H263" s="202"/>
      <c r="I263" s="202"/>
      <c r="J263" s="202"/>
      <c r="K263" s="202"/>
      <c r="L263" s="202"/>
      <c r="M263" s="202"/>
      <c r="N263" s="202"/>
      <c r="O263" s="202"/>
      <c r="P263" s="202"/>
      <c r="Q263" s="202"/>
      <c r="R263" s="202"/>
      <c r="S263" s="202"/>
      <c r="T263" s="202"/>
      <c r="U263" s="202"/>
      <c r="V263" s="202"/>
      <c r="W263" s="202"/>
      <c r="X263" s="202"/>
      <c r="Y263" s="202"/>
      <c r="Z263" s="202"/>
      <c r="AA263" s="202"/>
      <c r="AB263" s="202"/>
      <c r="AC263" s="202"/>
      <c r="AD263" s="202"/>
      <c r="AE263" s="202"/>
      <c r="AF263" s="202"/>
      <c r="AG263" s="202"/>
      <c r="AH263" s="202"/>
      <c r="AI263" s="202"/>
      <c r="AJ263" s="202"/>
      <c r="AK263" s="202"/>
      <c r="AL263" s="202"/>
      <c r="AM263" s="202"/>
      <c r="AN263" s="202"/>
      <c r="AO263" s="202"/>
      <c r="AP263" s="202"/>
      <c r="AQ263" s="202"/>
      <c r="AR263" s="202"/>
      <c r="AS263" s="202"/>
      <c r="AT263" s="202"/>
      <c r="AU263" s="202"/>
      <c r="AV263" s="202"/>
      <c r="AW263" s="202"/>
      <c r="AX263" s="202"/>
      <c r="AY263" s="202"/>
      <c r="AZ263" s="202"/>
      <c r="BA263" s="202"/>
      <c r="BB263" s="202"/>
      <c r="BC263" s="202"/>
      <c r="BD263" s="202"/>
      <c r="BE263" s="202"/>
      <c r="BF263" s="202"/>
      <c r="BG263" s="202"/>
      <c r="BH263" s="202"/>
      <c r="BI263" s="202"/>
      <c r="BJ263" s="202"/>
      <c r="BK263" s="202"/>
      <c r="BL263" s="202"/>
      <c r="BM263" s="202"/>
      <c r="BN263" s="202"/>
      <c r="BO263" s="202"/>
      <c r="BP263" s="202"/>
      <c r="BQ263" s="202"/>
      <c r="BR263" s="202"/>
      <c r="BS263" s="202"/>
      <c r="BT263" s="202"/>
      <c r="BU263" s="202"/>
      <c r="BV263" s="202"/>
      <c r="BW263" s="202"/>
      <c r="BX263" s="202"/>
      <c r="BY263" s="202"/>
      <c r="BZ263" s="202"/>
      <c r="CA263" s="202"/>
      <c r="CB263" s="202"/>
      <c r="CC263" s="202"/>
      <c r="CD263" s="202"/>
      <c r="CE263" s="202"/>
      <c r="CF263" s="202"/>
      <c r="CG263" s="202"/>
      <c r="CH263" s="202"/>
      <c r="CI263" s="202"/>
      <c r="CJ263" s="202"/>
      <c r="CK263" s="202"/>
      <c r="CL263" s="202"/>
      <c r="CM263" s="202"/>
      <c r="CN263" s="202"/>
      <c r="CO263" s="202"/>
      <c r="CP263" s="202"/>
      <c r="CQ263" s="202"/>
      <c r="CR263" s="202"/>
      <c r="CS263" s="202"/>
      <c r="CT263" s="202"/>
      <c r="CU263" s="202"/>
      <c r="CV263" s="202"/>
      <c r="CW263" s="202"/>
      <c r="CX263" s="202"/>
      <c r="CY263" s="202"/>
      <c r="CZ263" s="202"/>
      <c r="DA263" s="202"/>
      <c r="DB263" s="202"/>
      <c r="DC263" s="202"/>
      <c r="DD263" s="202"/>
      <c r="DE263" s="202"/>
      <c r="DF263" s="202"/>
      <c r="DG263" s="202"/>
      <c r="DH263" s="202"/>
      <c r="DI263" s="202"/>
      <c r="DJ263" s="202"/>
      <c r="DK263" s="202"/>
      <c r="DL263" s="202"/>
      <c r="DM263" s="202"/>
      <c r="DN263" s="202"/>
      <c r="DO263" s="202"/>
      <c r="DP263" s="202"/>
      <c r="DQ263" s="202"/>
      <c r="DR263" s="202"/>
      <c r="DS263" s="202"/>
      <c r="DT263" s="202"/>
      <c r="DU263" s="202"/>
      <c r="DV263" s="202"/>
      <c r="DW263" s="202"/>
      <c r="DX263" s="202"/>
      <c r="DY263" s="202"/>
      <c r="DZ263" s="202"/>
      <c r="EA263" s="202"/>
      <c r="EB263" s="202"/>
      <c r="EC263" s="202"/>
      <c r="ED263" s="202"/>
      <c r="EE263" s="202"/>
      <c r="EF263" s="202"/>
      <c r="EG263" s="202"/>
      <c r="EH263" s="202"/>
      <c r="EI263" s="202"/>
      <c r="EJ263" s="202"/>
      <c r="EK263" s="202"/>
      <c r="EL263" s="202"/>
      <c r="EM263" s="202"/>
      <c r="EN263" s="202"/>
      <c r="EO263" s="202"/>
      <c r="EP263" s="202"/>
      <c r="EQ263" s="202"/>
      <c r="ER263" s="202"/>
      <c r="ES263" s="202"/>
      <c r="ET263" s="202"/>
      <c r="EU263" s="202"/>
      <c r="EV263" s="202"/>
      <c r="EW263" s="202"/>
      <c r="EX263" s="202"/>
      <c r="EY263" s="202"/>
      <c r="EZ263" s="202"/>
      <c r="FA263" s="202"/>
      <c r="FB263" s="202"/>
      <c r="FC263" s="202"/>
      <c r="FD263" s="202"/>
      <c r="FE263" s="202"/>
      <c r="FF263" s="202"/>
      <c r="FG263" s="202"/>
      <c r="FH263" s="202"/>
      <c r="FI263" s="202"/>
      <c r="FJ263" s="202"/>
      <c r="FK263" s="202"/>
      <c r="FL263" s="202"/>
    </row>
    <row r="264" s="187" customFormat="1" ht="22.5" customHeight="1" spans="1:168">
      <c r="A264" s="209" t="s">
        <v>733</v>
      </c>
      <c r="B264" s="210" t="s">
        <v>734</v>
      </c>
      <c r="C264" s="211">
        <v>1901</v>
      </c>
      <c r="D264" s="202"/>
      <c r="E264" s="202"/>
      <c r="F264" s="202"/>
      <c r="G264" s="202"/>
      <c r="H264" s="202"/>
      <c r="I264" s="202"/>
      <c r="J264" s="202"/>
      <c r="K264" s="202"/>
      <c r="L264" s="202"/>
      <c r="M264" s="202"/>
      <c r="N264" s="202"/>
      <c r="O264" s="202"/>
      <c r="P264" s="202"/>
      <c r="Q264" s="202"/>
      <c r="R264" s="202"/>
      <c r="S264" s="202"/>
      <c r="T264" s="202"/>
      <c r="U264" s="202"/>
      <c r="V264" s="202"/>
      <c r="W264" s="202"/>
      <c r="X264" s="202"/>
      <c r="Y264" s="202"/>
      <c r="Z264" s="202"/>
      <c r="AA264" s="202"/>
      <c r="AB264" s="202"/>
      <c r="AC264" s="202"/>
      <c r="AD264" s="202"/>
      <c r="AE264" s="202"/>
      <c r="AF264" s="202"/>
      <c r="AG264" s="202"/>
      <c r="AH264" s="202"/>
      <c r="AI264" s="202"/>
      <c r="AJ264" s="202"/>
      <c r="AK264" s="202"/>
      <c r="AL264" s="202"/>
      <c r="AM264" s="202"/>
      <c r="AN264" s="202"/>
      <c r="AO264" s="202"/>
      <c r="AP264" s="202"/>
      <c r="AQ264" s="202"/>
      <c r="AR264" s="202"/>
      <c r="AS264" s="202"/>
      <c r="AT264" s="202"/>
      <c r="AU264" s="202"/>
      <c r="AV264" s="202"/>
      <c r="AW264" s="202"/>
      <c r="AX264" s="202"/>
      <c r="AY264" s="202"/>
      <c r="AZ264" s="202"/>
      <c r="BA264" s="202"/>
      <c r="BB264" s="202"/>
      <c r="BC264" s="202"/>
      <c r="BD264" s="202"/>
      <c r="BE264" s="202"/>
      <c r="BF264" s="202"/>
      <c r="BG264" s="202"/>
      <c r="BH264" s="202"/>
      <c r="BI264" s="202"/>
      <c r="BJ264" s="202"/>
      <c r="BK264" s="202"/>
      <c r="BL264" s="202"/>
      <c r="BM264" s="202"/>
      <c r="BN264" s="202"/>
      <c r="BO264" s="202"/>
      <c r="BP264" s="202"/>
      <c r="BQ264" s="202"/>
      <c r="BR264" s="202"/>
      <c r="BS264" s="202"/>
      <c r="BT264" s="202"/>
      <c r="BU264" s="202"/>
      <c r="BV264" s="202"/>
      <c r="BW264" s="202"/>
      <c r="BX264" s="202"/>
      <c r="BY264" s="202"/>
      <c r="BZ264" s="202"/>
      <c r="CA264" s="202"/>
      <c r="CB264" s="202"/>
      <c r="CC264" s="202"/>
      <c r="CD264" s="202"/>
      <c r="CE264" s="202"/>
      <c r="CF264" s="202"/>
      <c r="CG264" s="202"/>
      <c r="CH264" s="202"/>
      <c r="CI264" s="202"/>
      <c r="CJ264" s="202"/>
      <c r="CK264" s="202"/>
      <c r="CL264" s="202"/>
      <c r="CM264" s="202"/>
      <c r="CN264" s="202"/>
      <c r="CO264" s="202"/>
      <c r="CP264" s="202"/>
      <c r="CQ264" s="202"/>
      <c r="CR264" s="202"/>
      <c r="CS264" s="202"/>
      <c r="CT264" s="202"/>
      <c r="CU264" s="202"/>
      <c r="CV264" s="202"/>
      <c r="CW264" s="202"/>
      <c r="CX264" s="202"/>
      <c r="CY264" s="202"/>
      <c r="CZ264" s="202"/>
      <c r="DA264" s="202"/>
      <c r="DB264" s="202"/>
      <c r="DC264" s="202"/>
      <c r="DD264" s="202"/>
      <c r="DE264" s="202"/>
      <c r="DF264" s="202"/>
      <c r="DG264" s="202"/>
      <c r="DH264" s="202"/>
      <c r="DI264" s="202"/>
      <c r="DJ264" s="202"/>
      <c r="DK264" s="202"/>
      <c r="DL264" s="202"/>
      <c r="DM264" s="202"/>
      <c r="DN264" s="202"/>
      <c r="DO264" s="202"/>
      <c r="DP264" s="202"/>
      <c r="DQ264" s="202"/>
      <c r="DR264" s="202"/>
      <c r="DS264" s="202"/>
      <c r="DT264" s="202"/>
      <c r="DU264" s="202"/>
      <c r="DV264" s="202"/>
      <c r="DW264" s="202"/>
      <c r="DX264" s="202"/>
      <c r="DY264" s="202"/>
      <c r="DZ264" s="202"/>
      <c r="EA264" s="202"/>
      <c r="EB264" s="202"/>
      <c r="EC264" s="202"/>
      <c r="ED264" s="202"/>
      <c r="EE264" s="202"/>
      <c r="EF264" s="202"/>
      <c r="EG264" s="202"/>
      <c r="EH264" s="202"/>
      <c r="EI264" s="202"/>
      <c r="EJ264" s="202"/>
      <c r="EK264" s="202"/>
      <c r="EL264" s="202"/>
      <c r="EM264" s="202"/>
      <c r="EN264" s="202"/>
      <c r="EO264" s="202"/>
      <c r="EP264" s="202"/>
      <c r="EQ264" s="202"/>
      <c r="ER264" s="202"/>
      <c r="ES264" s="202"/>
      <c r="ET264" s="202"/>
      <c r="EU264" s="202"/>
      <c r="EV264" s="202"/>
      <c r="EW264" s="202"/>
      <c r="EX264" s="202"/>
      <c r="EY264" s="202"/>
      <c r="EZ264" s="202"/>
      <c r="FA264" s="202"/>
      <c r="FB264" s="202"/>
      <c r="FC264" s="202"/>
      <c r="FD264" s="202"/>
      <c r="FE264" s="202"/>
      <c r="FF264" s="202"/>
      <c r="FG264" s="202"/>
      <c r="FH264" s="202"/>
      <c r="FI264" s="202"/>
      <c r="FJ264" s="202"/>
      <c r="FK264" s="202"/>
      <c r="FL264" s="202"/>
    </row>
    <row r="265" s="188" customFormat="1" ht="22.5" customHeight="1" spans="1:168">
      <c r="A265" s="212" t="s">
        <v>735</v>
      </c>
      <c r="B265" s="213" t="s">
        <v>736</v>
      </c>
      <c r="C265" s="211">
        <v>769</v>
      </c>
      <c r="D265" s="214"/>
      <c r="E265" s="214"/>
      <c r="F265" s="214"/>
      <c r="G265" s="214"/>
      <c r="H265" s="214"/>
      <c r="I265" s="214"/>
      <c r="J265" s="214"/>
      <c r="K265" s="214"/>
      <c r="L265" s="214"/>
      <c r="M265" s="214"/>
      <c r="N265" s="214"/>
      <c r="O265" s="214"/>
      <c r="P265" s="214"/>
      <c r="Q265" s="214"/>
      <c r="R265" s="214"/>
      <c r="S265" s="214"/>
      <c r="T265" s="214"/>
      <c r="U265" s="214"/>
      <c r="V265" s="214"/>
      <c r="W265" s="214"/>
      <c r="X265" s="214"/>
      <c r="Y265" s="214"/>
      <c r="Z265" s="214"/>
      <c r="AA265" s="214"/>
      <c r="AB265" s="214"/>
      <c r="AC265" s="214"/>
      <c r="AD265" s="214"/>
      <c r="AE265" s="214"/>
      <c r="AF265" s="214"/>
      <c r="AG265" s="214"/>
      <c r="AH265" s="214"/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  <c r="BI265" s="214"/>
      <c r="BJ265" s="214"/>
      <c r="BK265" s="214"/>
      <c r="BL265" s="214"/>
      <c r="BM265" s="214"/>
      <c r="BN265" s="214"/>
      <c r="BO265" s="214"/>
      <c r="BP265" s="214"/>
      <c r="BQ265" s="214"/>
      <c r="BR265" s="214"/>
      <c r="BS265" s="214"/>
      <c r="BT265" s="214"/>
      <c r="BU265" s="214"/>
      <c r="BV265" s="214"/>
      <c r="BW265" s="214"/>
      <c r="BX265" s="214"/>
      <c r="BY265" s="214"/>
      <c r="BZ265" s="214"/>
      <c r="CA265" s="214"/>
      <c r="CB265" s="214"/>
      <c r="CC265" s="214"/>
      <c r="CD265" s="214"/>
      <c r="CE265" s="214"/>
      <c r="CF265" s="214"/>
      <c r="CG265" s="214"/>
      <c r="CH265" s="214"/>
      <c r="CI265" s="214"/>
      <c r="CJ265" s="214"/>
      <c r="CK265" s="214"/>
      <c r="CL265" s="214"/>
      <c r="CM265" s="214"/>
      <c r="CN265" s="214"/>
      <c r="CO265" s="214"/>
      <c r="CP265" s="214"/>
      <c r="CQ265" s="214"/>
      <c r="CR265" s="214"/>
      <c r="CS265" s="214"/>
      <c r="CT265" s="214"/>
      <c r="CU265" s="214"/>
      <c r="CV265" s="214"/>
      <c r="CW265" s="214"/>
      <c r="CX265" s="214"/>
      <c r="CY265" s="214"/>
      <c r="CZ265" s="214"/>
      <c r="DA265" s="214"/>
      <c r="DB265" s="214"/>
      <c r="DC265" s="214"/>
      <c r="DD265" s="214"/>
      <c r="DE265" s="214"/>
      <c r="DF265" s="214"/>
      <c r="DG265" s="214"/>
      <c r="DH265" s="214"/>
      <c r="DI265" s="214"/>
      <c r="DJ265" s="214"/>
      <c r="DK265" s="214"/>
      <c r="DL265" s="214"/>
      <c r="DM265" s="214"/>
      <c r="DN265" s="214"/>
      <c r="DO265" s="214"/>
      <c r="DP265" s="214"/>
      <c r="DQ265" s="214"/>
      <c r="DR265" s="214"/>
      <c r="DS265" s="214"/>
      <c r="DT265" s="214"/>
      <c r="DU265" s="214"/>
      <c r="DV265" s="214"/>
      <c r="DW265" s="214"/>
      <c r="DX265" s="214"/>
      <c r="DY265" s="214"/>
      <c r="DZ265" s="214"/>
      <c r="EA265" s="214"/>
      <c r="EB265" s="214"/>
      <c r="EC265" s="214"/>
      <c r="ED265" s="214"/>
      <c r="EE265" s="214"/>
      <c r="EF265" s="214"/>
      <c r="EG265" s="214"/>
      <c r="EH265" s="214"/>
      <c r="EI265" s="214"/>
      <c r="EJ265" s="214"/>
      <c r="EK265" s="214"/>
      <c r="EL265" s="214"/>
      <c r="EM265" s="214"/>
      <c r="EN265" s="214"/>
      <c r="EO265" s="214"/>
      <c r="EP265" s="214"/>
      <c r="EQ265" s="214"/>
      <c r="ER265" s="214"/>
      <c r="ES265" s="214"/>
      <c r="ET265" s="214"/>
      <c r="EU265" s="214"/>
      <c r="EV265" s="214"/>
      <c r="EW265" s="214"/>
      <c r="EX265" s="214"/>
      <c r="EY265" s="214"/>
      <c r="EZ265" s="214"/>
      <c r="FA265" s="214"/>
      <c r="FB265" s="214"/>
      <c r="FC265" s="214"/>
      <c r="FD265" s="214"/>
      <c r="FE265" s="214"/>
      <c r="FF265" s="214"/>
      <c r="FG265" s="214"/>
      <c r="FH265" s="214"/>
      <c r="FI265" s="214"/>
      <c r="FJ265" s="214"/>
      <c r="FK265" s="214"/>
      <c r="FL265" s="214"/>
    </row>
    <row r="266" s="187" customFormat="1" ht="22.5" customHeight="1" spans="1:168">
      <c r="A266" s="215" t="s">
        <v>737</v>
      </c>
      <c r="B266" s="216" t="s">
        <v>738</v>
      </c>
      <c r="C266" s="211">
        <v>10</v>
      </c>
      <c r="D266" s="202"/>
      <c r="E266" s="202"/>
      <c r="F266" s="202"/>
      <c r="G266" s="202"/>
      <c r="H266" s="202"/>
      <c r="I266" s="202"/>
      <c r="J266" s="202"/>
      <c r="K266" s="202"/>
      <c r="L266" s="202"/>
      <c r="M266" s="202"/>
      <c r="N266" s="202"/>
      <c r="O266" s="202"/>
      <c r="P266" s="202"/>
      <c r="Q266" s="202"/>
      <c r="R266" s="202"/>
      <c r="S266" s="202"/>
      <c r="T266" s="202"/>
      <c r="U266" s="202"/>
      <c r="V266" s="202"/>
      <c r="W266" s="202"/>
      <c r="X266" s="202"/>
      <c r="Y266" s="202"/>
      <c r="Z266" s="202"/>
      <c r="AA266" s="202"/>
      <c r="AB266" s="202"/>
      <c r="AC266" s="202"/>
      <c r="AD266" s="202"/>
      <c r="AE266" s="202"/>
      <c r="AF266" s="202"/>
      <c r="AG266" s="202"/>
      <c r="AH266" s="202"/>
      <c r="AI266" s="202"/>
      <c r="AJ266" s="202"/>
      <c r="AK266" s="202"/>
      <c r="AL266" s="202"/>
      <c r="AM266" s="202"/>
      <c r="AN266" s="202"/>
      <c r="AO266" s="202"/>
      <c r="AP266" s="202"/>
      <c r="AQ266" s="202"/>
      <c r="AR266" s="202"/>
      <c r="AS266" s="202"/>
      <c r="AT266" s="202"/>
      <c r="AU266" s="202"/>
      <c r="AV266" s="202"/>
      <c r="AW266" s="202"/>
      <c r="AX266" s="202"/>
      <c r="AY266" s="202"/>
      <c r="AZ266" s="202"/>
      <c r="BA266" s="202"/>
      <c r="BB266" s="202"/>
      <c r="BC266" s="202"/>
      <c r="BD266" s="202"/>
      <c r="BE266" s="202"/>
      <c r="BF266" s="202"/>
      <c r="BG266" s="202"/>
      <c r="BH266" s="202"/>
      <c r="BI266" s="202"/>
      <c r="BJ266" s="202"/>
      <c r="BK266" s="202"/>
      <c r="BL266" s="202"/>
      <c r="BM266" s="202"/>
      <c r="BN266" s="202"/>
      <c r="BO266" s="202"/>
      <c r="BP266" s="202"/>
      <c r="BQ266" s="202"/>
      <c r="BR266" s="202"/>
      <c r="BS266" s="202"/>
      <c r="BT266" s="202"/>
      <c r="BU266" s="202"/>
      <c r="BV266" s="202"/>
      <c r="BW266" s="202"/>
      <c r="BX266" s="202"/>
      <c r="BY266" s="202"/>
      <c r="BZ266" s="202"/>
      <c r="CA266" s="202"/>
      <c r="CB266" s="202"/>
      <c r="CC266" s="202"/>
      <c r="CD266" s="202"/>
      <c r="CE266" s="202"/>
      <c r="CF266" s="202"/>
      <c r="CG266" s="202"/>
      <c r="CH266" s="202"/>
      <c r="CI266" s="202"/>
      <c r="CJ266" s="202"/>
      <c r="CK266" s="202"/>
      <c r="CL266" s="202"/>
      <c r="CM266" s="202"/>
      <c r="CN266" s="202"/>
      <c r="CO266" s="202"/>
      <c r="CP266" s="202"/>
      <c r="CQ266" s="202"/>
      <c r="CR266" s="202"/>
      <c r="CS266" s="202"/>
      <c r="CT266" s="202"/>
      <c r="CU266" s="202"/>
      <c r="CV266" s="202"/>
      <c r="CW266" s="202"/>
      <c r="CX266" s="202"/>
      <c r="CY266" s="202"/>
      <c r="CZ266" s="202"/>
      <c r="DA266" s="202"/>
      <c r="DB266" s="202"/>
      <c r="DC266" s="202"/>
      <c r="DD266" s="202"/>
      <c r="DE266" s="202"/>
      <c r="DF266" s="202"/>
      <c r="DG266" s="202"/>
      <c r="DH266" s="202"/>
      <c r="DI266" s="202"/>
      <c r="DJ266" s="202"/>
      <c r="DK266" s="202"/>
      <c r="DL266" s="202"/>
      <c r="DM266" s="202"/>
      <c r="DN266" s="202"/>
      <c r="DO266" s="202"/>
      <c r="DP266" s="202"/>
      <c r="DQ266" s="202"/>
      <c r="DR266" s="202"/>
      <c r="DS266" s="202"/>
      <c r="DT266" s="202"/>
      <c r="DU266" s="202"/>
      <c r="DV266" s="202"/>
      <c r="DW266" s="202"/>
      <c r="DX266" s="202"/>
      <c r="DY266" s="202"/>
      <c r="DZ266" s="202"/>
      <c r="EA266" s="202"/>
      <c r="EB266" s="202"/>
      <c r="EC266" s="202"/>
      <c r="ED266" s="202"/>
      <c r="EE266" s="202"/>
      <c r="EF266" s="202"/>
      <c r="EG266" s="202"/>
      <c r="EH266" s="202"/>
      <c r="EI266" s="202"/>
      <c r="EJ266" s="202"/>
      <c r="EK266" s="202"/>
      <c r="EL266" s="202"/>
      <c r="EM266" s="202"/>
      <c r="EN266" s="202"/>
      <c r="EO266" s="202"/>
      <c r="EP266" s="202"/>
      <c r="EQ266" s="202"/>
      <c r="ER266" s="202"/>
      <c r="ES266" s="202"/>
      <c r="ET266" s="202"/>
      <c r="EU266" s="202"/>
      <c r="EV266" s="202"/>
      <c r="EW266" s="202"/>
      <c r="EX266" s="202"/>
      <c r="EY266" s="202"/>
      <c r="EZ266" s="202"/>
      <c r="FA266" s="202"/>
      <c r="FB266" s="202"/>
      <c r="FC266" s="202"/>
      <c r="FD266" s="202"/>
      <c r="FE266" s="202"/>
      <c r="FF266" s="202"/>
      <c r="FG266" s="202"/>
      <c r="FH266" s="202"/>
      <c r="FI266" s="202"/>
      <c r="FJ266" s="202"/>
      <c r="FK266" s="202"/>
      <c r="FL266" s="202"/>
    </row>
    <row r="267" s="187" customFormat="1" ht="22.5" customHeight="1" spans="1:168">
      <c r="A267" s="209" t="s">
        <v>739</v>
      </c>
      <c r="B267" s="210" t="s">
        <v>740</v>
      </c>
      <c r="C267" s="211">
        <v>153</v>
      </c>
      <c r="D267" s="202"/>
      <c r="E267" s="202"/>
      <c r="F267" s="202"/>
      <c r="G267" s="202"/>
      <c r="H267" s="202"/>
      <c r="I267" s="202"/>
      <c r="J267" s="202"/>
      <c r="K267" s="202"/>
      <c r="L267" s="202"/>
      <c r="M267" s="202"/>
      <c r="N267" s="202"/>
      <c r="O267" s="202"/>
      <c r="P267" s="202"/>
      <c r="Q267" s="202"/>
      <c r="R267" s="202"/>
      <c r="S267" s="202"/>
      <c r="T267" s="202"/>
      <c r="U267" s="202"/>
      <c r="V267" s="202"/>
      <c r="W267" s="202"/>
      <c r="X267" s="202"/>
      <c r="Y267" s="202"/>
      <c r="Z267" s="202"/>
      <c r="AA267" s="202"/>
      <c r="AB267" s="202"/>
      <c r="AC267" s="202"/>
      <c r="AD267" s="202"/>
      <c r="AE267" s="202"/>
      <c r="AF267" s="202"/>
      <c r="AG267" s="202"/>
      <c r="AH267" s="202"/>
      <c r="AI267" s="202"/>
      <c r="AJ267" s="202"/>
      <c r="AK267" s="202"/>
      <c r="AL267" s="202"/>
      <c r="AM267" s="202"/>
      <c r="AN267" s="202"/>
      <c r="AO267" s="202"/>
      <c r="AP267" s="202"/>
      <c r="AQ267" s="202"/>
      <c r="AR267" s="202"/>
      <c r="AS267" s="202"/>
      <c r="AT267" s="202"/>
      <c r="AU267" s="202"/>
      <c r="AV267" s="202"/>
      <c r="AW267" s="202"/>
      <c r="AX267" s="202"/>
      <c r="AY267" s="202"/>
      <c r="AZ267" s="202"/>
      <c r="BA267" s="202"/>
      <c r="BB267" s="202"/>
      <c r="BC267" s="202"/>
      <c r="BD267" s="202"/>
      <c r="BE267" s="202"/>
      <c r="BF267" s="202"/>
      <c r="BG267" s="202"/>
      <c r="BH267" s="202"/>
      <c r="BI267" s="202"/>
      <c r="BJ267" s="202"/>
      <c r="BK267" s="202"/>
      <c r="BL267" s="202"/>
      <c r="BM267" s="202"/>
      <c r="BN267" s="202"/>
      <c r="BO267" s="202"/>
      <c r="BP267" s="202"/>
      <c r="BQ267" s="202"/>
      <c r="BR267" s="202"/>
      <c r="BS267" s="202"/>
      <c r="BT267" s="202"/>
      <c r="BU267" s="202"/>
      <c r="BV267" s="202"/>
      <c r="BW267" s="202"/>
      <c r="BX267" s="202"/>
      <c r="BY267" s="202"/>
      <c r="BZ267" s="202"/>
      <c r="CA267" s="202"/>
      <c r="CB267" s="202"/>
      <c r="CC267" s="202"/>
      <c r="CD267" s="202"/>
      <c r="CE267" s="202"/>
      <c r="CF267" s="202"/>
      <c r="CG267" s="202"/>
      <c r="CH267" s="202"/>
      <c r="CI267" s="202"/>
      <c r="CJ267" s="202"/>
      <c r="CK267" s="202"/>
      <c r="CL267" s="202"/>
      <c r="CM267" s="202"/>
      <c r="CN267" s="202"/>
      <c r="CO267" s="202"/>
      <c r="CP267" s="202"/>
      <c r="CQ267" s="202"/>
      <c r="CR267" s="202"/>
      <c r="CS267" s="202"/>
      <c r="CT267" s="202"/>
      <c r="CU267" s="202"/>
      <c r="CV267" s="202"/>
      <c r="CW267" s="202"/>
      <c r="CX267" s="202"/>
      <c r="CY267" s="202"/>
      <c r="CZ267" s="202"/>
      <c r="DA267" s="202"/>
      <c r="DB267" s="202"/>
      <c r="DC267" s="202"/>
      <c r="DD267" s="202"/>
      <c r="DE267" s="202"/>
      <c r="DF267" s="202"/>
      <c r="DG267" s="202"/>
      <c r="DH267" s="202"/>
      <c r="DI267" s="202"/>
      <c r="DJ267" s="202"/>
      <c r="DK267" s="202"/>
      <c r="DL267" s="202"/>
      <c r="DM267" s="202"/>
      <c r="DN267" s="202"/>
      <c r="DO267" s="202"/>
      <c r="DP267" s="202"/>
      <c r="DQ267" s="202"/>
      <c r="DR267" s="202"/>
      <c r="DS267" s="202"/>
      <c r="DT267" s="202"/>
      <c r="DU267" s="202"/>
      <c r="DV267" s="202"/>
      <c r="DW267" s="202"/>
      <c r="DX267" s="202"/>
      <c r="DY267" s="202"/>
      <c r="DZ267" s="202"/>
      <c r="EA267" s="202"/>
      <c r="EB267" s="202"/>
      <c r="EC267" s="202"/>
      <c r="ED267" s="202"/>
      <c r="EE267" s="202"/>
      <c r="EF267" s="202"/>
      <c r="EG267" s="202"/>
      <c r="EH267" s="202"/>
      <c r="EI267" s="202"/>
      <c r="EJ267" s="202"/>
      <c r="EK267" s="202"/>
      <c r="EL267" s="202"/>
      <c r="EM267" s="202"/>
      <c r="EN267" s="202"/>
      <c r="EO267" s="202"/>
      <c r="EP267" s="202"/>
      <c r="EQ267" s="202"/>
      <c r="ER267" s="202"/>
      <c r="ES267" s="202"/>
      <c r="ET267" s="202"/>
      <c r="EU267" s="202"/>
      <c r="EV267" s="202"/>
      <c r="EW267" s="202"/>
      <c r="EX267" s="202"/>
      <c r="EY267" s="202"/>
      <c r="EZ267" s="202"/>
      <c r="FA267" s="202"/>
      <c r="FB267" s="202"/>
      <c r="FC267" s="202"/>
      <c r="FD267" s="202"/>
      <c r="FE267" s="202"/>
      <c r="FF267" s="202"/>
      <c r="FG267" s="202"/>
      <c r="FH267" s="202"/>
      <c r="FI267" s="202"/>
      <c r="FJ267" s="202"/>
      <c r="FK267" s="202"/>
      <c r="FL267" s="202"/>
    </row>
    <row r="268" s="188" customFormat="1" ht="22.5" customHeight="1" spans="1:168">
      <c r="A268" s="212" t="s">
        <v>741</v>
      </c>
      <c r="B268" s="213" t="s">
        <v>742</v>
      </c>
      <c r="C268" s="211">
        <v>266</v>
      </c>
      <c r="D268" s="214"/>
      <c r="E268" s="214"/>
      <c r="F268" s="214"/>
      <c r="G268" s="214"/>
      <c r="H268" s="214"/>
      <c r="I268" s="214"/>
      <c r="J268" s="214"/>
      <c r="K268" s="214"/>
      <c r="L268" s="214"/>
      <c r="M268" s="214"/>
      <c r="N268" s="214"/>
      <c r="O268" s="214"/>
      <c r="P268" s="214"/>
      <c r="Q268" s="214"/>
      <c r="R268" s="214"/>
      <c r="S268" s="214"/>
      <c r="T268" s="214"/>
      <c r="U268" s="214"/>
      <c r="V268" s="214"/>
      <c r="W268" s="214"/>
      <c r="X268" s="214"/>
      <c r="Y268" s="214"/>
      <c r="Z268" s="214"/>
      <c r="AA268" s="214"/>
      <c r="AB268" s="214"/>
      <c r="AC268" s="214"/>
      <c r="AD268" s="214"/>
      <c r="AE268" s="214"/>
      <c r="AF268" s="214"/>
      <c r="AG268" s="214"/>
      <c r="AH268" s="214"/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  <c r="BI268" s="214"/>
      <c r="BJ268" s="214"/>
      <c r="BK268" s="214"/>
      <c r="BL268" s="214"/>
      <c r="BM268" s="214"/>
      <c r="BN268" s="214"/>
      <c r="BO268" s="214"/>
      <c r="BP268" s="214"/>
      <c r="BQ268" s="214"/>
      <c r="BR268" s="214"/>
      <c r="BS268" s="214"/>
      <c r="BT268" s="214"/>
      <c r="BU268" s="214"/>
      <c r="BV268" s="214"/>
      <c r="BW268" s="214"/>
      <c r="BX268" s="214"/>
      <c r="BY268" s="214"/>
      <c r="BZ268" s="214"/>
      <c r="CA268" s="214"/>
      <c r="CB268" s="214"/>
      <c r="CC268" s="214"/>
      <c r="CD268" s="214"/>
      <c r="CE268" s="214"/>
      <c r="CF268" s="214"/>
      <c r="CG268" s="214"/>
      <c r="CH268" s="214"/>
      <c r="CI268" s="214"/>
      <c r="CJ268" s="214"/>
      <c r="CK268" s="214"/>
      <c r="CL268" s="214"/>
      <c r="CM268" s="214"/>
      <c r="CN268" s="214"/>
      <c r="CO268" s="214"/>
      <c r="CP268" s="214"/>
      <c r="CQ268" s="214"/>
      <c r="CR268" s="214"/>
      <c r="CS268" s="214"/>
      <c r="CT268" s="214"/>
      <c r="CU268" s="214"/>
      <c r="CV268" s="214"/>
      <c r="CW268" s="214"/>
      <c r="CX268" s="214"/>
      <c r="CY268" s="214"/>
      <c r="CZ268" s="214"/>
      <c r="DA268" s="214"/>
      <c r="DB268" s="214"/>
      <c r="DC268" s="214"/>
      <c r="DD268" s="214"/>
      <c r="DE268" s="214"/>
      <c r="DF268" s="214"/>
      <c r="DG268" s="214"/>
      <c r="DH268" s="214"/>
      <c r="DI268" s="214"/>
      <c r="DJ268" s="214"/>
      <c r="DK268" s="214"/>
      <c r="DL268" s="214"/>
      <c r="DM268" s="214"/>
      <c r="DN268" s="214"/>
      <c r="DO268" s="214"/>
      <c r="DP268" s="214"/>
      <c r="DQ268" s="214"/>
      <c r="DR268" s="214"/>
      <c r="DS268" s="214"/>
      <c r="DT268" s="214"/>
      <c r="DU268" s="214"/>
      <c r="DV268" s="214"/>
      <c r="DW268" s="214"/>
      <c r="DX268" s="214"/>
      <c r="DY268" s="214"/>
      <c r="DZ268" s="214"/>
      <c r="EA268" s="214"/>
      <c r="EB268" s="214"/>
      <c r="EC268" s="214"/>
      <c r="ED268" s="214"/>
      <c r="EE268" s="214"/>
      <c r="EF268" s="214"/>
      <c r="EG268" s="214"/>
      <c r="EH268" s="214"/>
      <c r="EI268" s="214"/>
      <c r="EJ268" s="214"/>
      <c r="EK268" s="214"/>
      <c r="EL268" s="214"/>
      <c r="EM268" s="214"/>
      <c r="EN268" s="214"/>
      <c r="EO268" s="214"/>
      <c r="EP268" s="214"/>
      <c r="EQ268" s="214"/>
      <c r="ER268" s="214"/>
      <c r="ES268" s="214"/>
      <c r="ET268" s="214"/>
      <c r="EU268" s="214"/>
      <c r="EV268" s="214"/>
      <c r="EW268" s="214"/>
      <c r="EX268" s="214"/>
      <c r="EY268" s="214"/>
      <c r="EZ268" s="214"/>
      <c r="FA268" s="214"/>
      <c r="FB268" s="214"/>
      <c r="FC268" s="214"/>
      <c r="FD268" s="214"/>
      <c r="FE268" s="214"/>
      <c r="FF268" s="214"/>
      <c r="FG268" s="214"/>
      <c r="FH268" s="214"/>
      <c r="FI268" s="214"/>
      <c r="FJ268" s="214"/>
      <c r="FK268" s="214"/>
      <c r="FL268" s="214"/>
    </row>
    <row r="269" s="187" customFormat="1" ht="22.5" customHeight="1" spans="1:168">
      <c r="A269" s="209" t="s">
        <v>743</v>
      </c>
      <c r="B269" s="210" t="s">
        <v>744</v>
      </c>
      <c r="C269" s="211">
        <v>75</v>
      </c>
      <c r="D269" s="202"/>
      <c r="E269" s="202"/>
      <c r="F269" s="202"/>
      <c r="G269" s="202"/>
      <c r="H269" s="202"/>
      <c r="I269" s="202"/>
      <c r="J269" s="202"/>
      <c r="K269" s="202"/>
      <c r="L269" s="202"/>
      <c r="M269" s="202"/>
      <c r="N269" s="202"/>
      <c r="O269" s="202"/>
      <c r="P269" s="202"/>
      <c r="Q269" s="202"/>
      <c r="R269" s="202"/>
      <c r="S269" s="202"/>
      <c r="T269" s="202"/>
      <c r="U269" s="202"/>
      <c r="V269" s="202"/>
      <c r="W269" s="202"/>
      <c r="X269" s="202"/>
      <c r="Y269" s="202"/>
      <c r="Z269" s="202"/>
      <c r="AA269" s="202"/>
      <c r="AB269" s="202"/>
      <c r="AC269" s="202"/>
      <c r="AD269" s="202"/>
      <c r="AE269" s="202"/>
      <c r="AF269" s="202"/>
      <c r="AG269" s="202"/>
      <c r="AH269" s="202"/>
      <c r="AI269" s="202"/>
      <c r="AJ269" s="202"/>
      <c r="AK269" s="202"/>
      <c r="AL269" s="202"/>
      <c r="AM269" s="202"/>
      <c r="AN269" s="202"/>
      <c r="AO269" s="202"/>
      <c r="AP269" s="202"/>
      <c r="AQ269" s="202"/>
      <c r="AR269" s="202"/>
      <c r="AS269" s="202"/>
      <c r="AT269" s="202"/>
      <c r="AU269" s="202"/>
      <c r="AV269" s="202"/>
      <c r="AW269" s="202"/>
      <c r="AX269" s="202"/>
      <c r="AY269" s="202"/>
      <c r="AZ269" s="202"/>
      <c r="BA269" s="202"/>
      <c r="BB269" s="202"/>
      <c r="BC269" s="202"/>
      <c r="BD269" s="202"/>
      <c r="BE269" s="202"/>
      <c r="BF269" s="202"/>
      <c r="BG269" s="202"/>
      <c r="BH269" s="202"/>
      <c r="BI269" s="202"/>
      <c r="BJ269" s="202"/>
      <c r="BK269" s="202"/>
      <c r="BL269" s="202"/>
      <c r="BM269" s="202"/>
      <c r="BN269" s="202"/>
      <c r="BO269" s="202"/>
      <c r="BP269" s="202"/>
      <c r="BQ269" s="202"/>
      <c r="BR269" s="202"/>
      <c r="BS269" s="202"/>
      <c r="BT269" s="202"/>
      <c r="BU269" s="202"/>
      <c r="BV269" s="202"/>
      <c r="BW269" s="202"/>
      <c r="BX269" s="202"/>
      <c r="BY269" s="202"/>
      <c r="BZ269" s="202"/>
      <c r="CA269" s="202"/>
      <c r="CB269" s="202"/>
      <c r="CC269" s="202"/>
      <c r="CD269" s="202"/>
      <c r="CE269" s="202"/>
      <c r="CF269" s="202"/>
      <c r="CG269" s="202"/>
      <c r="CH269" s="202"/>
      <c r="CI269" s="202"/>
      <c r="CJ269" s="202"/>
      <c r="CK269" s="202"/>
      <c r="CL269" s="202"/>
      <c r="CM269" s="202"/>
      <c r="CN269" s="202"/>
      <c r="CO269" s="202"/>
      <c r="CP269" s="202"/>
      <c r="CQ269" s="202"/>
      <c r="CR269" s="202"/>
      <c r="CS269" s="202"/>
      <c r="CT269" s="202"/>
      <c r="CU269" s="202"/>
      <c r="CV269" s="202"/>
      <c r="CW269" s="202"/>
      <c r="CX269" s="202"/>
      <c r="CY269" s="202"/>
      <c r="CZ269" s="202"/>
      <c r="DA269" s="202"/>
      <c r="DB269" s="202"/>
      <c r="DC269" s="202"/>
      <c r="DD269" s="202"/>
      <c r="DE269" s="202"/>
      <c r="DF269" s="202"/>
      <c r="DG269" s="202"/>
      <c r="DH269" s="202"/>
      <c r="DI269" s="202"/>
      <c r="DJ269" s="202"/>
      <c r="DK269" s="202"/>
      <c r="DL269" s="202"/>
      <c r="DM269" s="202"/>
      <c r="DN269" s="202"/>
      <c r="DO269" s="202"/>
      <c r="DP269" s="202"/>
      <c r="DQ269" s="202"/>
      <c r="DR269" s="202"/>
      <c r="DS269" s="202"/>
      <c r="DT269" s="202"/>
      <c r="DU269" s="202"/>
      <c r="DV269" s="202"/>
      <c r="DW269" s="202"/>
      <c r="DX269" s="202"/>
      <c r="DY269" s="202"/>
      <c r="DZ269" s="202"/>
      <c r="EA269" s="202"/>
      <c r="EB269" s="202"/>
      <c r="EC269" s="202"/>
      <c r="ED269" s="202"/>
      <c r="EE269" s="202"/>
      <c r="EF269" s="202"/>
      <c r="EG269" s="202"/>
      <c r="EH269" s="202"/>
      <c r="EI269" s="202"/>
      <c r="EJ269" s="202"/>
      <c r="EK269" s="202"/>
      <c r="EL269" s="202"/>
      <c r="EM269" s="202"/>
      <c r="EN269" s="202"/>
      <c r="EO269" s="202"/>
      <c r="EP269" s="202"/>
      <c r="EQ269" s="202"/>
      <c r="ER269" s="202"/>
      <c r="ES269" s="202"/>
      <c r="ET269" s="202"/>
      <c r="EU269" s="202"/>
      <c r="EV269" s="202"/>
      <c r="EW269" s="202"/>
      <c r="EX269" s="202"/>
      <c r="EY269" s="202"/>
      <c r="EZ269" s="202"/>
      <c r="FA269" s="202"/>
      <c r="FB269" s="202"/>
      <c r="FC269" s="202"/>
      <c r="FD269" s="202"/>
      <c r="FE269" s="202"/>
      <c r="FF269" s="202"/>
      <c r="FG269" s="202"/>
      <c r="FH269" s="202"/>
      <c r="FI269" s="202"/>
      <c r="FJ269" s="202"/>
      <c r="FK269" s="202"/>
      <c r="FL269" s="202"/>
    </row>
    <row r="270" s="188" customFormat="1" ht="22.5" customHeight="1" spans="1:168">
      <c r="A270" s="212" t="s">
        <v>745</v>
      </c>
      <c r="B270" s="213" t="s">
        <v>746</v>
      </c>
      <c r="C270" s="211">
        <v>30</v>
      </c>
      <c r="D270" s="214"/>
      <c r="E270" s="214"/>
      <c r="F270" s="214"/>
      <c r="G270" s="214"/>
      <c r="H270" s="214"/>
      <c r="I270" s="214"/>
      <c r="J270" s="214"/>
      <c r="K270" s="214"/>
      <c r="L270" s="214"/>
      <c r="M270" s="214"/>
      <c r="N270" s="214"/>
      <c r="O270" s="214"/>
      <c r="P270" s="214"/>
      <c r="Q270" s="214"/>
      <c r="R270" s="214"/>
      <c r="S270" s="214"/>
      <c r="T270" s="214"/>
      <c r="U270" s="214"/>
      <c r="V270" s="214"/>
      <c r="W270" s="214"/>
      <c r="X270" s="214"/>
      <c r="Y270" s="214"/>
      <c r="Z270" s="214"/>
      <c r="AA270" s="214"/>
      <c r="AB270" s="214"/>
      <c r="AC270" s="214"/>
      <c r="AD270" s="214"/>
      <c r="AE270" s="214"/>
      <c r="AF270" s="214"/>
      <c r="AG270" s="214"/>
      <c r="AH270" s="214"/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  <c r="BI270" s="214"/>
      <c r="BJ270" s="214"/>
      <c r="BK270" s="214"/>
      <c r="BL270" s="214"/>
      <c r="BM270" s="214"/>
      <c r="BN270" s="214"/>
      <c r="BO270" s="214"/>
      <c r="BP270" s="214"/>
      <c r="BQ270" s="214"/>
      <c r="BR270" s="214"/>
      <c r="BS270" s="214"/>
      <c r="BT270" s="214"/>
      <c r="BU270" s="214"/>
      <c r="BV270" s="214"/>
      <c r="BW270" s="214"/>
      <c r="BX270" s="214"/>
      <c r="BY270" s="214"/>
      <c r="BZ270" s="214"/>
      <c r="CA270" s="214"/>
      <c r="CB270" s="214"/>
      <c r="CC270" s="214"/>
      <c r="CD270" s="214"/>
      <c r="CE270" s="214"/>
      <c r="CF270" s="214"/>
      <c r="CG270" s="214"/>
      <c r="CH270" s="214"/>
      <c r="CI270" s="214"/>
      <c r="CJ270" s="214"/>
      <c r="CK270" s="214"/>
      <c r="CL270" s="214"/>
      <c r="CM270" s="214"/>
      <c r="CN270" s="214"/>
      <c r="CO270" s="214"/>
      <c r="CP270" s="214"/>
      <c r="CQ270" s="214"/>
      <c r="CR270" s="214"/>
      <c r="CS270" s="214"/>
      <c r="CT270" s="214"/>
      <c r="CU270" s="214"/>
      <c r="CV270" s="214"/>
      <c r="CW270" s="214"/>
      <c r="CX270" s="214"/>
      <c r="CY270" s="214"/>
      <c r="CZ270" s="214"/>
      <c r="DA270" s="214"/>
      <c r="DB270" s="214"/>
      <c r="DC270" s="214"/>
      <c r="DD270" s="214"/>
      <c r="DE270" s="214"/>
      <c r="DF270" s="214"/>
      <c r="DG270" s="214"/>
      <c r="DH270" s="214"/>
      <c r="DI270" s="214"/>
      <c r="DJ270" s="214"/>
      <c r="DK270" s="214"/>
      <c r="DL270" s="214"/>
      <c r="DM270" s="214"/>
      <c r="DN270" s="214"/>
      <c r="DO270" s="214"/>
      <c r="DP270" s="214"/>
      <c r="DQ270" s="214"/>
      <c r="DR270" s="214"/>
      <c r="DS270" s="214"/>
      <c r="DT270" s="214"/>
      <c r="DU270" s="214"/>
      <c r="DV270" s="214"/>
      <c r="DW270" s="214"/>
      <c r="DX270" s="214"/>
      <c r="DY270" s="214"/>
      <c r="DZ270" s="214"/>
      <c r="EA270" s="214"/>
      <c r="EB270" s="214"/>
      <c r="EC270" s="214"/>
      <c r="ED270" s="214"/>
      <c r="EE270" s="214"/>
      <c r="EF270" s="214"/>
      <c r="EG270" s="214"/>
      <c r="EH270" s="214"/>
      <c r="EI270" s="214"/>
      <c r="EJ270" s="214"/>
      <c r="EK270" s="214"/>
      <c r="EL270" s="214"/>
      <c r="EM270" s="214"/>
      <c r="EN270" s="214"/>
      <c r="EO270" s="214"/>
      <c r="EP270" s="214"/>
      <c r="EQ270" s="214"/>
      <c r="ER270" s="214"/>
      <c r="ES270" s="214"/>
      <c r="ET270" s="214"/>
      <c r="EU270" s="214"/>
      <c r="EV270" s="214"/>
      <c r="EW270" s="214"/>
      <c r="EX270" s="214"/>
      <c r="EY270" s="214"/>
      <c r="EZ270" s="214"/>
      <c r="FA270" s="214"/>
      <c r="FB270" s="214"/>
      <c r="FC270" s="214"/>
      <c r="FD270" s="214"/>
      <c r="FE270" s="214"/>
      <c r="FF270" s="214"/>
      <c r="FG270" s="214"/>
      <c r="FH270" s="214"/>
      <c r="FI270" s="214"/>
      <c r="FJ270" s="214"/>
      <c r="FK270" s="214"/>
      <c r="FL270" s="214"/>
    </row>
    <row r="271" s="188" customFormat="1" ht="22.5" customHeight="1" spans="1:168">
      <c r="A271" s="212" t="s">
        <v>747</v>
      </c>
      <c r="B271" s="213" t="s">
        <v>748</v>
      </c>
      <c r="C271" s="211">
        <v>55</v>
      </c>
      <c r="D271" s="214"/>
      <c r="E271" s="214"/>
      <c r="F271" s="214"/>
      <c r="G271" s="214"/>
      <c r="H271" s="214"/>
      <c r="I271" s="214"/>
      <c r="J271" s="214"/>
      <c r="K271" s="214"/>
      <c r="L271" s="214"/>
      <c r="M271" s="214"/>
      <c r="N271" s="214"/>
      <c r="O271" s="214"/>
      <c r="P271" s="214"/>
      <c r="Q271" s="214"/>
      <c r="R271" s="214"/>
      <c r="S271" s="214"/>
      <c r="T271" s="214"/>
      <c r="U271" s="214"/>
      <c r="V271" s="214"/>
      <c r="W271" s="214"/>
      <c r="X271" s="214"/>
      <c r="Y271" s="214"/>
      <c r="Z271" s="214"/>
      <c r="AA271" s="214"/>
      <c r="AB271" s="214"/>
      <c r="AC271" s="214"/>
      <c r="AD271" s="214"/>
      <c r="AE271" s="214"/>
      <c r="AF271" s="214"/>
      <c r="AG271" s="214"/>
      <c r="AH271" s="214"/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  <c r="BI271" s="214"/>
      <c r="BJ271" s="214"/>
      <c r="BK271" s="214"/>
      <c r="BL271" s="214"/>
      <c r="BM271" s="214"/>
      <c r="BN271" s="214"/>
      <c r="BO271" s="214"/>
      <c r="BP271" s="214"/>
      <c r="BQ271" s="214"/>
      <c r="BR271" s="214"/>
      <c r="BS271" s="214"/>
      <c r="BT271" s="214"/>
      <c r="BU271" s="214"/>
      <c r="BV271" s="214"/>
      <c r="BW271" s="214"/>
      <c r="BX271" s="214"/>
      <c r="BY271" s="214"/>
      <c r="BZ271" s="214"/>
      <c r="CA271" s="214"/>
      <c r="CB271" s="214"/>
      <c r="CC271" s="214"/>
      <c r="CD271" s="214"/>
      <c r="CE271" s="214"/>
      <c r="CF271" s="214"/>
      <c r="CG271" s="214"/>
      <c r="CH271" s="214"/>
      <c r="CI271" s="214"/>
      <c r="CJ271" s="214"/>
      <c r="CK271" s="214"/>
      <c r="CL271" s="214"/>
      <c r="CM271" s="214"/>
      <c r="CN271" s="214"/>
      <c r="CO271" s="214"/>
      <c r="CP271" s="214"/>
      <c r="CQ271" s="214"/>
      <c r="CR271" s="214"/>
      <c r="CS271" s="214"/>
      <c r="CT271" s="214"/>
      <c r="CU271" s="214"/>
      <c r="CV271" s="214"/>
      <c r="CW271" s="214"/>
      <c r="CX271" s="214"/>
      <c r="CY271" s="214"/>
      <c r="CZ271" s="214"/>
      <c r="DA271" s="214"/>
      <c r="DB271" s="214"/>
      <c r="DC271" s="214"/>
      <c r="DD271" s="214"/>
      <c r="DE271" s="214"/>
      <c r="DF271" s="214"/>
      <c r="DG271" s="214"/>
      <c r="DH271" s="214"/>
      <c r="DI271" s="214"/>
      <c r="DJ271" s="214"/>
      <c r="DK271" s="214"/>
      <c r="DL271" s="214"/>
      <c r="DM271" s="214"/>
      <c r="DN271" s="214"/>
      <c r="DO271" s="214"/>
      <c r="DP271" s="214"/>
      <c r="DQ271" s="214"/>
      <c r="DR271" s="214"/>
      <c r="DS271" s="214"/>
      <c r="DT271" s="214"/>
      <c r="DU271" s="214"/>
      <c r="DV271" s="214"/>
      <c r="DW271" s="214"/>
      <c r="DX271" s="214"/>
      <c r="DY271" s="214"/>
      <c r="DZ271" s="214"/>
      <c r="EA271" s="214"/>
      <c r="EB271" s="214"/>
      <c r="EC271" s="214"/>
      <c r="ED271" s="214"/>
      <c r="EE271" s="214"/>
      <c r="EF271" s="214"/>
      <c r="EG271" s="214"/>
      <c r="EH271" s="214"/>
      <c r="EI271" s="214"/>
      <c r="EJ271" s="214"/>
      <c r="EK271" s="214"/>
      <c r="EL271" s="214"/>
      <c r="EM271" s="214"/>
      <c r="EN271" s="214"/>
      <c r="EO271" s="214"/>
      <c r="EP271" s="214"/>
      <c r="EQ271" s="214"/>
      <c r="ER271" s="214"/>
      <c r="ES271" s="214"/>
      <c r="ET271" s="214"/>
      <c r="EU271" s="214"/>
      <c r="EV271" s="214"/>
      <c r="EW271" s="214"/>
      <c r="EX271" s="214"/>
      <c r="EY271" s="214"/>
      <c r="EZ271" s="214"/>
      <c r="FA271" s="214"/>
      <c r="FB271" s="214"/>
      <c r="FC271" s="214"/>
      <c r="FD271" s="214"/>
      <c r="FE271" s="214"/>
      <c r="FF271" s="214"/>
      <c r="FG271" s="214"/>
      <c r="FH271" s="214"/>
      <c r="FI271" s="214"/>
      <c r="FJ271" s="214"/>
      <c r="FK271" s="214"/>
      <c r="FL271" s="214"/>
    </row>
    <row r="272" s="187" customFormat="1" ht="22.5" customHeight="1" spans="1:168">
      <c r="A272" s="217" t="s">
        <v>749</v>
      </c>
      <c r="B272" s="218" t="s">
        <v>750</v>
      </c>
      <c r="C272" s="208">
        <v>4028</v>
      </c>
      <c r="D272" s="202"/>
      <c r="E272" s="202"/>
      <c r="F272" s="202"/>
      <c r="G272" s="202"/>
      <c r="H272" s="202"/>
      <c r="I272" s="202"/>
      <c r="J272" s="202"/>
      <c r="K272" s="202"/>
      <c r="L272" s="202"/>
      <c r="M272" s="202"/>
      <c r="N272" s="202"/>
      <c r="O272" s="202"/>
      <c r="P272" s="202"/>
      <c r="Q272" s="202"/>
      <c r="R272" s="202"/>
      <c r="S272" s="202"/>
      <c r="T272" s="202"/>
      <c r="U272" s="202"/>
      <c r="V272" s="202"/>
      <c r="W272" s="202"/>
      <c r="X272" s="202"/>
      <c r="Y272" s="202"/>
      <c r="Z272" s="202"/>
      <c r="AA272" s="202"/>
      <c r="AB272" s="202"/>
      <c r="AC272" s="202"/>
      <c r="AD272" s="202"/>
      <c r="AE272" s="202"/>
      <c r="AF272" s="202"/>
      <c r="AG272" s="202"/>
      <c r="AH272" s="202"/>
      <c r="AI272" s="202"/>
      <c r="AJ272" s="202"/>
      <c r="AK272" s="202"/>
      <c r="AL272" s="202"/>
      <c r="AM272" s="202"/>
      <c r="AN272" s="202"/>
      <c r="AO272" s="202"/>
      <c r="AP272" s="202"/>
      <c r="AQ272" s="202"/>
      <c r="AR272" s="202"/>
      <c r="AS272" s="202"/>
      <c r="AT272" s="202"/>
      <c r="AU272" s="202"/>
      <c r="AV272" s="202"/>
      <c r="AW272" s="202"/>
      <c r="AX272" s="202"/>
      <c r="AY272" s="202"/>
      <c r="AZ272" s="202"/>
      <c r="BA272" s="202"/>
      <c r="BB272" s="202"/>
      <c r="BC272" s="202"/>
      <c r="BD272" s="202"/>
      <c r="BE272" s="202"/>
      <c r="BF272" s="202"/>
      <c r="BG272" s="202"/>
      <c r="BH272" s="202"/>
      <c r="BI272" s="202"/>
      <c r="BJ272" s="202"/>
      <c r="BK272" s="202"/>
      <c r="BL272" s="202"/>
      <c r="BM272" s="202"/>
      <c r="BN272" s="202"/>
      <c r="BO272" s="202"/>
      <c r="BP272" s="202"/>
      <c r="BQ272" s="202"/>
      <c r="BR272" s="202"/>
      <c r="BS272" s="202"/>
      <c r="BT272" s="202"/>
      <c r="BU272" s="202"/>
      <c r="BV272" s="202"/>
      <c r="BW272" s="202"/>
      <c r="BX272" s="202"/>
      <c r="BY272" s="202"/>
      <c r="BZ272" s="202"/>
      <c r="CA272" s="202"/>
      <c r="CB272" s="202"/>
      <c r="CC272" s="202"/>
      <c r="CD272" s="202"/>
      <c r="CE272" s="202"/>
      <c r="CF272" s="202"/>
      <c r="CG272" s="202"/>
      <c r="CH272" s="202"/>
      <c r="CI272" s="202"/>
      <c r="CJ272" s="202"/>
      <c r="CK272" s="202"/>
      <c r="CL272" s="202"/>
      <c r="CM272" s="202"/>
      <c r="CN272" s="202"/>
      <c r="CO272" s="202"/>
      <c r="CP272" s="202"/>
      <c r="CQ272" s="202"/>
      <c r="CR272" s="202"/>
      <c r="CS272" s="202"/>
      <c r="CT272" s="202"/>
      <c r="CU272" s="202"/>
      <c r="CV272" s="202"/>
      <c r="CW272" s="202"/>
      <c r="CX272" s="202"/>
      <c r="CY272" s="202"/>
      <c r="CZ272" s="202"/>
      <c r="DA272" s="202"/>
      <c r="DB272" s="202"/>
      <c r="DC272" s="202"/>
      <c r="DD272" s="202"/>
      <c r="DE272" s="202"/>
      <c r="DF272" s="202"/>
      <c r="DG272" s="202"/>
      <c r="DH272" s="202"/>
      <c r="DI272" s="202"/>
      <c r="DJ272" s="202"/>
      <c r="DK272" s="202"/>
      <c r="DL272" s="202"/>
      <c r="DM272" s="202"/>
      <c r="DN272" s="202"/>
      <c r="DO272" s="202"/>
      <c r="DP272" s="202"/>
      <c r="DQ272" s="202"/>
      <c r="DR272" s="202"/>
      <c r="DS272" s="202"/>
      <c r="DT272" s="202"/>
      <c r="DU272" s="202"/>
      <c r="DV272" s="202"/>
      <c r="DW272" s="202"/>
      <c r="DX272" s="202"/>
      <c r="DY272" s="202"/>
      <c r="DZ272" s="202"/>
      <c r="EA272" s="202"/>
      <c r="EB272" s="202"/>
      <c r="EC272" s="202"/>
      <c r="ED272" s="202"/>
      <c r="EE272" s="202"/>
      <c r="EF272" s="202"/>
      <c r="EG272" s="202"/>
      <c r="EH272" s="202"/>
      <c r="EI272" s="202"/>
      <c r="EJ272" s="202"/>
      <c r="EK272" s="202"/>
      <c r="EL272" s="202"/>
      <c r="EM272" s="202"/>
      <c r="EN272" s="202"/>
      <c r="EO272" s="202"/>
      <c r="EP272" s="202"/>
      <c r="EQ272" s="202"/>
      <c r="ER272" s="202"/>
      <c r="ES272" s="202"/>
      <c r="ET272" s="202"/>
      <c r="EU272" s="202"/>
      <c r="EV272" s="202"/>
      <c r="EW272" s="202"/>
      <c r="EX272" s="202"/>
      <c r="EY272" s="202"/>
      <c r="EZ272" s="202"/>
      <c r="FA272" s="202"/>
      <c r="FB272" s="202"/>
      <c r="FC272" s="202"/>
      <c r="FD272" s="202"/>
      <c r="FE272" s="202"/>
      <c r="FF272" s="202"/>
      <c r="FG272" s="202"/>
      <c r="FH272" s="202"/>
      <c r="FI272" s="202"/>
      <c r="FJ272" s="202"/>
      <c r="FK272" s="202"/>
      <c r="FL272" s="202"/>
    </row>
    <row r="273" s="188" customFormat="1" ht="22.5" customHeight="1" spans="1:168">
      <c r="A273" s="212" t="s">
        <v>751</v>
      </c>
      <c r="B273" s="213" t="s">
        <v>282</v>
      </c>
      <c r="C273" s="211">
        <v>1704</v>
      </c>
      <c r="D273" s="214"/>
      <c r="E273" s="214"/>
      <c r="F273" s="214"/>
      <c r="G273" s="214"/>
      <c r="H273" s="214"/>
      <c r="I273" s="214"/>
      <c r="J273" s="214"/>
      <c r="K273" s="214"/>
      <c r="L273" s="214"/>
      <c r="M273" s="214"/>
      <c r="N273" s="214"/>
      <c r="O273" s="214"/>
      <c r="P273" s="214"/>
      <c r="Q273" s="214"/>
      <c r="R273" s="214"/>
      <c r="S273" s="214"/>
      <c r="T273" s="214"/>
      <c r="U273" s="214"/>
      <c r="V273" s="214"/>
      <c r="W273" s="214"/>
      <c r="X273" s="214"/>
      <c r="Y273" s="214"/>
      <c r="Z273" s="214"/>
      <c r="AA273" s="214"/>
      <c r="AB273" s="214"/>
      <c r="AC273" s="214"/>
      <c r="AD273" s="214"/>
      <c r="AE273" s="214"/>
      <c r="AF273" s="214"/>
      <c r="AG273" s="214"/>
      <c r="AH273" s="214"/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/>
      <c r="BB273" s="214"/>
      <c r="BC273" s="214"/>
      <c r="BD273" s="214"/>
      <c r="BE273" s="214"/>
      <c r="BF273" s="214"/>
      <c r="BG273" s="214"/>
      <c r="BH273" s="214"/>
      <c r="BI273" s="214"/>
      <c r="BJ273" s="214"/>
      <c r="BK273" s="214"/>
      <c r="BL273" s="214"/>
      <c r="BM273" s="214"/>
      <c r="BN273" s="214"/>
      <c r="BO273" s="214"/>
      <c r="BP273" s="214"/>
      <c r="BQ273" s="214"/>
      <c r="BR273" s="214"/>
      <c r="BS273" s="214"/>
      <c r="BT273" s="214"/>
      <c r="BU273" s="214"/>
      <c r="BV273" s="214"/>
      <c r="BW273" s="214"/>
      <c r="BX273" s="214"/>
      <c r="BY273" s="214"/>
      <c r="BZ273" s="214"/>
      <c r="CA273" s="214"/>
      <c r="CB273" s="214"/>
      <c r="CC273" s="214"/>
      <c r="CD273" s="214"/>
      <c r="CE273" s="214"/>
      <c r="CF273" s="214"/>
      <c r="CG273" s="214"/>
      <c r="CH273" s="214"/>
      <c r="CI273" s="214"/>
      <c r="CJ273" s="214"/>
      <c r="CK273" s="214"/>
      <c r="CL273" s="214"/>
      <c r="CM273" s="214"/>
      <c r="CN273" s="214"/>
      <c r="CO273" s="214"/>
      <c r="CP273" s="214"/>
      <c r="CQ273" s="214"/>
      <c r="CR273" s="214"/>
      <c r="CS273" s="214"/>
      <c r="CT273" s="214"/>
      <c r="CU273" s="214"/>
      <c r="CV273" s="214"/>
      <c r="CW273" s="214"/>
      <c r="CX273" s="214"/>
      <c r="CY273" s="214"/>
      <c r="CZ273" s="214"/>
      <c r="DA273" s="214"/>
      <c r="DB273" s="214"/>
      <c r="DC273" s="214"/>
      <c r="DD273" s="214"/>
      <c r="DE273" s="214"/>
      <c r="DF273" s="214"/>
      <c r="DG273" s="214"/>
      <c r="DH273" s="214"/>
      <c r="DI273" s="214"/>
      <c r="DJ273" s="214"/>
      <c r="DK273" s="214"/>
      <c r="DL273" s="214"/>
      <c r="DM273" s="214"/>
      <c r="DN273" s="214"/>
      <c r="DO273" s="214"/>
      <c r="DP273" s="214"/>
      <c r="DQ273" s="214"/>
      <c r="DR273" s="214"/>
      <c r="DS273" s="214"/>
      <c r="DT273" s="214"/>
      <c r="DU273" s="214"/>
      <c r="DV273" s="214"/>
      <c r="DW273" s="214"/>
      <c r="DX273" s="214"/>
      <c r="DY273" s="214"/>
      <c r="DZ273" s="214"/>
      <c r="EA273" s="214"/>
      <c r="EB273" s="214"/>
      <c r="EC273" s="214"/>
      <c r="ED273" s="214"/>
      <c r="EE273" s="214"/>
      <c r="EF273" s="214"/>
      <c r="EG273" s="214"/>
      <c r="EH273" s="214"/>
      <c r="EI273" s="214"/>
      <c r="EJ273" s="214"/>
      <c r="EK273" s="214"/>
      <c r="EL273" s="214"/>
      <c r="EM273" s="214"/>
      <c r="EN273" s="214"/>
      <c r="EO273" s="214"/>
      <c r="EP273" s="214"/>
      <c r="EQ273" s="214"/>
      <c r="ER273" s="214"/>
      <c r="ES273" s="214"/>
      <c r="ET273" s="214"/>
      <c r="EU273" s="214"/>
      <c r="EV273" s="214"/>
      <c r="EW273" s="214"/>
      <c r="EX273" s="214"/>
      <c r="EY273" s="214"/>
      <c r="EZ273" s="214"/>
      <c r="FA273" s="214"/>
      <c r="FB273" s="214"/>
      <c r="FC273" s="214"/>
      <c r="FD273" s="214"/>
      <c r="FE273" s="214"/>
      <c r="FF273" s="214"/>
      <c r="FG273" s="214"/>
      <c r="FH273" s="214"/>
      <c r="FI273" s="214"/>
      <c r="FJ273" s="214"/>
      <c r="FK273" s="214"/>
      <c r="FL273" s="214"/>
    </row>
    <row r="274" s="187" customFormat="1" ht="22.5" customHeight="1" spans="1:168">
      <c r="A274" s="209" t="s">
        <v>752</v>
      </c>
      <c r="B274" s="210" t="s">
        <v>753</v>
      </c>
      <c r="C274" s="211">
        <v>50</v>
      </c>
      <c r="D274" s="202"/>
      <c r="E274" s="202"/>
      <c r="F274" s="202"/>
      <c r="G274" s="202"/>
      <c r="H274" s="202"/>
      <c r="I274" s="202"/>
      <c r="J274" s="202"/>
      <c r="K274" s="202"/>
      <c r="L274" s="202"/>
      <c r="M274" s="202"/>
      <c r="N274" s="202"/>
      <c r="O274" s="202"/>
      <c r="P274" s="202"/>
      <c r="Q274" s="202"/>
      <c r="R274" s="202"/>
      <c r="S274" s="202"/>
      <c r="T274" s="202"/>
      <c r="U274" s="202"/>
      <c r="V274" s="202"/>
      <c r="W274" s="202"/>
      <c r="X274" s="202"/>
      <c r="Y274" s="202"/>
      <c r="Z274" s="202"/>
      <c r="AA274" s="202"/>
      <c r="AB274" s="202"/>
      <c r="AC274" s="202"/>
      <c r="AD274" s="202"/>
      <c r="AE274" s="202"/>
      <c r="AF274" s="202"/>
      <c r="AG274" s="202"/>
      <c r="AH274" s="202"/>
      <c r="AI274" s="202"/>
      <c r="AJ274" s="202"/>
      <c r="AK274" s="202"/>
      <c r="AL274" s="202"/>
      <c r="AM274" s="202"/>
      <c r="AN274" s="202"/>
      <c r="AO274" s="202"/>
      <c r="AP274" s="202"/>
      <c r="AQ274" s="202"/>
      <c r="AR274" s="202"/>
      <c r="AS274" s="202"/>
      <c r="AT274" s="202"/>
      <c r="AU274" s="202"/>
      <c r="AV274" s="202"/>
      <c r="AW274" s="202"/>
      <c r="AX274" s="202"/>
      <c r="AY274" s="202"/>
      <c r="AZ274" s="202"/>
      <c r="BA274" s="202"/>
      <c r="BB274" s="202"/>
      <c r="BC274" s="202"/>
      <c r="BD274" s="202"/>
      <c r="BE274" s="202"/>
      <c r="BF274" s="202"/>
      <c r="BG274" s="202"/>
      <c r="BH274" s="202"/>
      <c r="BI274" s="202"/>
      <c r="BJ274" s="202"/>
      <c r="BK274" s="202"/>
      <c r="BL274" s="202"/>
      <c r="BM274" s="202"/>
      <c r="BN274" s="202"/>
      <c r="BO274" s="202"/>
      <c r="BP274" s="202"/>
      <c r="BQ274" s="202"/>
      <c r="BR274" s="202"/>
      <c r="BS274" s="202"/>
      <c r="BT274" s="202"/>
      <c r="BU274" s="202"/>
      <c r="BV274" s="202"/>
      <c r="BW274" s="202"/>
      <c r="BX274" s="202"/>
      <c r="BY274" s="202"/>
      <c r="BZ274" s="202"/>
      <c r="CA274" s="202"/>
      <c r="CB274" s="202"/>
      <c r="CC274" s="202"/>
      <c r="CD274" s="202"/>
      <c r="CE274" s="202"/>
      <c r="CF274" s="202"/>
      <c r="CG274" s="202"/>
      <c r="CH274" s="202"/>
      <c r="CI274" s="202"/>
      <c r="CJ274" s="202"/>
      <c r="CK274" s="202"/>
      <c r="CL274" s="202"/>
      <c r="CM274" s="202"/>
      <c r="CN274" s="202"/>
      <c r="CO274" s="202"/>
      <c r="CP274" s="202"/>
      <c r="CQ274" s="202"/>
      <c r="CR274" s="202"/>
      <c r="CS274" s="202"/>
      <c r="CT274" s="202"/>
      <c r="CU274" s="202"/>
      <c r="CV274" s="202"/>
      <c r="CW274" s="202"/>
      <c r="CX274" s="202"/>
      <c r="CY274" s="202"/>
      <c r="CZ274" s="202"/>
      <c r="DA274" s="202"/>
      <c r="DB274" s="202"/>
      <c r="DC274" s="202"/>
      <c r="DD274" s="202"/>
      <c r="DE274" s="202"/>
      <c r="DF274" s="202"/>
      <c r="DG274" s="202"/>
      <c r="DH274" s="202"/>
      <c r="DI274" s="202"/>
      <c r="DJ274" s="202"/>
      <c r="DK274" s="202"/>
      <c r="DL274" s="202"/>
      <c r="DM274" s="202"/>
      <c r="DN274" s="202"/>
      <c r="DO274" s="202"/>
      <c r="DP274" s="202"/>
      <c r="DQ274" s="202"/>
      <c r="DR274" s="202"/>
      <c r="DS274" s="202"/>
      <c r="DT274" s="202"/>
      <c r="DU274" s="202"/>
      <c r="DV274" s="202"/>
      <c r="DW274" s="202"/>
      <c r="DX274" s="202"/>
      <c r="DY274" s="202"/>
      <c r="DZ274" s="202"/>
      <c r="EA274" s="202"/>
      <c r="EB274" s="202"/>
      <c r="EC274" s="202"/>
      <c r="ED274" s="202"/>
      <c r="EE274" s="202"/>
      <c r="EF274" s="202"/>
      <c r="EG274" s="202"/>
      <c r="EH274" s="202"/>
      <c r="EI274" s="202"/>
      <c r="EJ274" s="202"/>
      <c r="EK274" s="202"/>
      <c r="EL274" s="202"/>
      <c r="EM274" s="202"/>
      <c r="EN274" s="202"/>
      <c r="EO274" s="202"/>
      <c r="EP274" s="202"/>
      <c r="EQ274" s="202"/>
      <c r="ER274" s="202"/>
      <c r="ES274" s="202"/>
      <c r="ET274" s="202"/>
      <c r="EU274" s="202"/>
      <c r="EV274" s="202"/>
      <c r="EW274" s="202"/>
      <c r="EX274" s="202"/>
      <c r="EY274" s="202"/>
      <c r="EZ274" s="202"/>
      <c r="FA274" s="202"/>
      <c r="FB274" s="202"/>
      <c r="FC274" s="202"/>
      <c r="FD274" s="202"/>
      <c r="FE274" s="202"/>
      <c r="FF274" s="202"/>
      <c r="FG274" s="202"/>
      <c r="FH274" s="202"/>
      <c r="FI274" s="202"/>
      <c r="FJ274" s="202"/>
      <c r="FK274" s="202"/>
      <c r="FL274" s="202"/>
    </row>
    <row r="275" s="187" customFormat="1" ht="22.5" customHeight="1" spans="1:168">
      <c r="A275" s="215" t="s">
        <v>754</v>
      </c>
      <c r="B275" s="216" t="s">
        <v>755</v>
      </c>
      <c r="C275" s="211">
        <v>15</v>
      </c>
      <c r="D275" s="202"/>
      <c r="E275" s="202"/>
      <c r="F275" s="202"/>
      <c r="G275" s="202"/>
      <c r="H275" s="202"/>
      <c r="I275" s="202"/>
      <c r="J275" s="202"/>
      <c r="K275" s="202"/>
      <c r="L275" s="202"/>
      <c r="M275" s="202"/>
      <c r="N275" s="202"/>
      <c r="O275" s="202"/>
      <c r="P275" s="202"/>
      <c r="Q275" s="202"/>
      <c r="R275" s="202"/>
      <c r="S275" s="202"/>
      <c r="T275" s="202"/>
      <c r="U275" s="202"/>
      <c r="V275" s="202"/>
      <c r="W275" s="202"/>
      <c r="X275" s="202"/>
      <c r="Y275" s="202"/>
      <c r="Z275" s="202"/>
      <c r="AA275" s="202"/>
      <c r="AB275" s="202"/>
      <c r="AC275" s="202"/>
      <c r="AD275" s="202"/>
      <c r="AE275" s="202"/>
      <c r="AF275" s="202"/>
      <c r="AG275" s="202"/>
      <c r="AH275" s="202"/>
      <c r="AI275" s="202"/>
      <c r="AJ275" s="202"/>
      <c r="AK275" s="202"/>
      <c r="AL275" s="202"/>
      <c r="AM275" s="202"/>
      <c r="AN275" s="202"/>
      <c r="AO275" s="202"/>
      <c r="AP275" s="202"/>
      <c r="AQ275" s="202"/>
      <c r="AR275" s="202"/>
      <c r="AS275" s="202"/>
      <c r="AT275" s="202"/>
      <c r="AU275" s="202"/>
      <c r="AV275" s="202"/>
      <c r="AW275" s="202"/>
      <c r="AX275" s="202"/>
      <c r="AY275" s="202"/>
      <c r="AZ275" s="202"/>
      <c r="BA275" s="202"/>
      <c r="BB275" s="202"/>
      <c r="BC275" s="202"/>
      <c r="BD275" s="202"/>
      <c r="BE275" s="202"/>
      <c r="BF275" s="202"/>
      <c r="BG275" s="202"/>
      <c r="BH275" s="202"/>
      <c r="BI275" s="202"/>
      <c r="BJ275" s="202"/>
      <c r="BK275" s="202"/>
      <c r="BL275" s="202"/>
      <c r="BM275" s="202"/>
      <c r="BN275" s="202"/>
      <c r="BO275" s="202"/>
      <c r="BP275" s="202"/>
      <c r="BQ275" s="202"/>
      <c r="BR275" s="202"/>
      <c r="BS275" s="202"/>
      <c r="BT275" s="202"/>
      <c r="BU275" s="202"/>
      <c r="BV275" s="202"/>
      <c r="BW275" s="202"/>
      <c r="BX275" s="202"/>
      <c r="BY275" s="202"/>
      <c r="BZ275" s="202"/>
      <c r="CA275" s="202"/>
      <c r="CB275" s="202"/>
      <c r="CC275" s="202"/>
      <c r="CD275" s="202"/>
      <c r="CE275" s="202"/>
      <c r="CF275" s="202"/>
      <c r="CG275" s="202"/>
      <c r="CH275" s="202"/>
      <c r="CI275" s="202"/>
      <c r="CJ275" s="202"/>
      <c r="CK275" s="202"/>
      <c r="CL275" s="202"/>
      <c r="CM275" s="202"/>
      <c r="CN275" s="202"/>
      <c r="CO275" s="202"/>
      <c r="CP275" s="202"/>
      <c r="CQ275" s="202"/>
      <c r="CR275" s="202"/>
      <c r="CS275" s="202"/>
      <c r="CT275" s="202"/>
      <c r="CU275" s="202"/>
      <c r="CV275" s="202"/>
      <c r="CW275" s="202"/>
      <c r="CX275" s="202"/>
      <c r="CY275" s="202"/>
      <c r="CZ275" s="202"/>
      <c r="DA275" s="202"/>
      <c r="DB275" s="202"/>
      <c r="DC275" s="202"/>
      <c r="DD275" s="202"/>
      <c r="DE275" s="202"/>
      <c r="DF275" s="202"/>
      <c r="DG275" s="202"/>
      <c r="DH275" s="202"/>
      <c r="DI275" s="202"/>
      <c r="DJ275" s="202"/>
      <c r="DK275" s="202"/>
      <c r="DL275" s="202"/>
      <c r="DM275" s="202"/>
      <c r="DN275" s="202"/>
      <c r="DO275" s="202"/>
      <c r="DP275" s="202"/>
      <c r="DQ275" s="202"/>
      <c r="DR275" s="202"/>
      <c r="DS275" s="202"/>
      <c r="DT275" s="202"/>
      <c r="DU275" s="202"/>
      <c r="DV275" s="202"/>
      <c r="DW275" s="202"/>
      <c r="DX275" s="202"/>
      <c r="DY275" s="202"/>
      <c r="DZ275" s="202"/>
      <c r="EA275" s="202"/>
      <c r="EB275" s="202"/>
      <c r="EC275" s="202"/>
      <c r="ED275" s="202"/>
      <c r="EE275" s="202"/>
      <c r="EF275" s="202"/>
      <c r="EG275" s="202"/>
      <c r="EH275" s="202"/>
      <c r="EI275" s="202"/>
      <c r="EJ275" s="202"/>
      <c r="EK275" s="202"/>
      <c r="EL275" s="202"/>
      <c r="EM275" s="202"/>
      <c r="EN275" s="202"/>
      <c r="EO275" s="202"/>
      <c r="EP275" s="202"/>
      <c r="EQ275" s="202"/>
      <c r="ER275" s="202"/>
      <c r="ES275" s="202"/>
      <c r="ET275" s="202"/>
      <c r="EU275" s="202"/>
      <c r="EV275" s="202"/>
      <c r="EW275" s="202"/>
      <c r="EX275" s="202"/>
      <c r="EY275" s="202"/>
      <c r="EZ275" s="202"/>
      <c r="FA275" s="202"/>
      <c r="FB275" s="202"/>
      <c r="FC275" s="202"/>
      <c r="FD275" s="202"/>
      <c r="FE275" s="202"/>
      <c r="FF275" s="202"/>
      <c r="FG275" s="202"/>
      <c r="FH275" s="202"/>
      <c r="FI275" s="202"/>
      <c r="FJ275" s="202"/>
      <c r="FK275" s="202"/>
      <c r="FL275" s="202"/>
    </row>
    <row r="276" s="187" customFormat="1" ht="22.5" customHeight="1" spans="1:168">
      <c r="A276" s="209" t="s">
        <v>756</v>
      </c>
      <c r="B276" s="210" t="s">
        <v>757</v>
      </c>
      <c r="C276" s="211">
        <v>1127</v>
      </c>
      <c r="D276" s="202"/>
      <c r="E276" s="202"/>
      <c r="F276" s="202"/>
      <c r="G276" s="202"/>
      <c r="H276" s="202"/>
      <c r="I276" s="202"/>
      <c r="J276" s="202"/>
      <c r="K276" s="202"/>
      <c r="L276" s="202"/>
      <c r="M276" s="202"/>
      <c r="N276" s="202"/>
      <c r="O276" s="202"/>
      <c r="P276" s="202"/>
      <c r="Q276" s="202"/>
      <c r="R276" s="202"/>
      <c r="S276" s="202"/>
      <c r="T276" s="202"/>
      <c r="U276" s="202"/>
      <c r="V276" s="202"/>
      <c r="W276" s="202"/>
      <c r="X276" s="202"/>
      <c r="Y276" s="202"/>
      <c r="Z276" s="202"/>
      <c r="AA276" s="202"/>
      <c r="AB276" s="202"/>
      <c r="AC276" s="202"/>
      <c r="AD276" s="202"/>
      <c r="AE276" s="202"/>
      <c r="AF276" s="202"/>
      <c r="AG276" s="202"/>
      <c r="AH276" s="202"/>
      <c r="AI276" s="202"/>
      <c r="AJ276" s="202"/>
      <c r="AK276" s="202"/>
      <c r="AL276" s="202"/>
      <c r="AM276" s="202"/>
      <c r="AN276" s="202"/>
      <c r="AO276" s="202"/>
      <c r="AP276" s="202"/>
      <c r="AQ276" s="202"/>
      <c r="AR276" s="202"/>
      <c r="AS276" s="202"/>
      <c r="AT276" s="202"/>
      <c r="AU276" s="202"/>
      <c r="AV276" s="202"/>
      <c r="AW276" s="202"/>
      <c r="AX276" s="202"/>
      <c r="AY276" s="202"/>
      <c r="AZ276" s="202"/>
      <c r="BA276" s="202"/>
      <c r="BB276" s="202"/>
      <c r="BC276" s="202"/>
      <c r="BD276" s="202"/>
      <c r="BE276" s="202"/>
      <c r="BF276" s="202"/>
      <c r="BG276" s="202"/>
      <c r="BH276" s="202"/>
      <c r="BI276" s="202"/>
      <c r="BJ276" s="202"/>
      <c r="BK276" s="202"/>
      <c r="BL276" s="202"/>
      <c r="BM276" s="202"/>
      <c r="BN276" s="202"/>
      <c r="BO276" s="202"/>
      <c r="BP276" s="202"/>
      <c r="BQ276" s="202"/>
      <c r="BR276" s="202"/>
      <c r="BS276" s="202"/>
      <c r="BT276" s="202"/>
      <c r="BU276" s="202"/>
      <c r="BV276" s="202"/>
      <c r="BW276" s="202"/>
      <c r="BX276" s="202"/>
      <c r="BY276" s="202"/>
      <c r="BZ276" s="202"/>
      <c r="CA276" s="202"/>
      <c r="CB276" s="202"/>
      <c r="CC276" s="202"/>
      <c r="CD276" s="202"/>
      <c r="CE276" s="202"/>
      <c r="CF276" s="202"/>
      <c r="CG276" s="202"/>
      <c r="CH276" s="202"/>
      <c r="CI276" s="202"/>
      <c r="CJ276" s="202"/>
      <c r="CK276" s="202"/>
      <c r="CL276" s="202"/>
      <c r="CM276" s="202"/>
      <c r="CN276" s="202"/>
      <c r="CO276" s="202"/>
      <c r="CP276" s="202"/>
      <c r="CQ276" s="202"/>
      <c r="CR276" s="202"/>
      <c r="CS276" s="202"/>
      <c r="CT276" s="202"/>
      <c r="CU276" s="202"/>
      <c r="CV276" s="202"/>
      <c r="CW276" s="202"/>
      <c r="CX276" s="202"/>
      <c r="CY276" s="202"/>
      <c r="CZ276" s="202"/>
      <c r="DA276" s="202"/>
      <c r="DB276" s="202"/>
      <c r="DC276" s="202"/>
      <c r="DD276" s="202"/>
      <c r="DE276" s="202"/>
      <c r="DF276" s="202"/>
      <c r="DG276" s="202"/>
      <c r="DH276" s="202"/>
      <c r="DI276" s="202"/>
      <c r="DJ276" s="202"/>
      <c r="DK276" s="202"/>
      <c r="DL276" s="202"/>
      <c r="DM276" s="202"/>
      <c r="DN276" s="202"/>
      <c r="DO276" s="202"/>
      <c r="DP276" s="202"/>
      <c r="DQ276" s="202"/>
      <c r="DR276" s="202"/>
      <c r="DS276" s="202"/>
      <c r="DT276" s="202"/>
      <c r="DU276" s="202"/>
      <c r="DV276" s="202"/>
      <c r="DW276" s="202"/>
      <c r="DX276" s="202"/>
      <c r="DY276" s="202"/>
      <c r="DZ276" s="202"/>
      <c r="EA276" s="202"/>
      <c r="EB276" s="202"/>
      <c r="EC276" s="202"/>
      <c r="ED276" s="202"/>
      <c r="EE276" s="202"/>
      <c r="EF276" s="202"/>
      <c r="EG276" s="202"/>
      <c r="EH276" s="202"/>
      <c r="EI276" s="202"/>
      <c r="EJ276" s="202"/>
      <c r="EK276" s="202"/>
      <c r="EL276" s="202"/>
      <c r="EM276" s="202"/>
      <c r="EN276" s="202"/>
      <c r="EO276" s="202"/>
      <c r="EP276" s="202"/>
      <c r="EQ276" s="202"/>
      <c r="ER276" s="202"/>
      <c r="ES276" s="202"/>
      <c r="ET276" s="202"/>
      <c r="EU276" s="202"/>
      <c r="EV276" s="202"/>
      <c r="EW276" s="202"/>
      <c r="EX276" s="202"/>
      <c r="EY276" s="202"/>
      <c r="EZ276" s="202"/>
      <c r="FA276" s="202"/>
      <c r="FB276" s="202"/>
      <c r="FC276" s="202"/>
      <c r="FD276" s="202"/>
      <c r="FE276" s="202"/>
      <c r="FF276" s="202"/>
      <c r="FG276" s="202"/>
      <c r="FH276" s="202"/>
      <c r="FI276" s="202"/>
      <c r="FJ276" s="202"/>
      <c r="FK276" s="202"/>
      <c r="FL276" s="202"/>
    </row>
    <row r="277" s="187" customFormat="1" ht="22.5" customHeight="1" spans="1:168">
      <c r="A277" s="209" t="s">
        <v>758</v>
      </c>
      <c r="B277" s="210" t="s">
        <v>759</v>
      </c>
      <c r="C277" s="211">
        <v>350</v>
      </c>
      <c r="D277" s="202"/>
      <c r="E277" s="202"/>
      <c r="F277" s="202"/>
      <c r="G277" s="202"/>
      <c r="H277" s="202"/>
      <c r="I277" s="202"/>
      <c r="J277" s="202"/>
      <c r="K277" s="202"/>
      <c r="L277" s="202"/>
      <c r="M277" s="202"/>
      <c r="N277" s="202"/>
      <c r="O277" s="202"/>
      <c r="P277" s="202"/>
      <c r="Q277" s="202"/>
      <c r="R277" s="202"/>
      <c r="S277" s="202"/>
      <c r="T277" s="202"/>
      <c r="U277" s="202"/>
      <c r="V277" s="202"/>
      <c r="W277" s="202"/>
      <c r="X277" s="202"/>
      <c r="Y277" s="202"/>
      <c r="Z277" s="202"/>
      <c r="AA277" s="202"/>
      <c r="AB277" s="202"/>
      <c r="AC277" s="202"/>
      <c r="AD277" s="202"/>
      <c r="AE277" s="202"/>
      <c r="AF277" s="202"/>
      <c r="AG277" s="202"/>
      <c r="AH277" s="202"/>
      <c r="AI277" s="202"/>
      <c r="AJ277" s="202"/>
      <c r="AK277" s="202"/>
      <c r="AL277" s="202"/>
      <c r="AM277" s="202"/>
      <c r="AN277" s="202"/>
      <c r="AO277" s="202"/>
      <c r="AP277" s="202"/>
      <c r="AQ277" s="202"/>
      <c r="AR277" s="202"/>
      <c r="AS277" s="202"/>
      <c r="AT277" s="202"/>
      <c r="AU277" s="202"/>
      <c r="AV277" s="202"/>
      <c r="AW277" s="202"/>
      <c r="AX277" s="202"/>
      <c r="AY277" s="202"/>
      <c r="AZ277" s="202"/>
      <c r="BA277" s="202"/>
      <c r="BB277" s="202"/>
      <c r="BC277" s="202"/>
      <c r="BD277" s="202"/>
      <c r="BE277" s="202"/>
      <c r="BF277" s="202"/>
      <c r="BG277" s="202"/>
      <c r="BH277" s="202"/>
      <c r="BI277" s="202"/>
      <c r="BJ277" s="202"/>
      <c r="BK277" s="202"/>
      <c r="BL277" s="202"/>
      <c r="BM277" s="202"/>
      <c r="BN277" s="202"/>
      <c r="BO277" s="202"/>
      <c r="BP277" s="202"/>
      <c r="BQ277" s="202"/>
      <c r="BR277" s="202"/>
      <c r="BS277" s="202"/>
      <c r="BT277" s="202"/>
      <c r="BU277" s="202"/>
      <c r="BV277" s="202"/>
      <c r="BW277" s="202"/>
      <c r="BX277" s="202"/>
      <c r="BY277" s="202"/>
      <c r="BZ277" s="202"/>
      <c r="CA277" s="202"/>
      <c r="CB277" s="202"/>
      <c r="CC277" s="202"/>
      <c r="CD277" s="202"/>
      <c r="CE277" s="202"/>
      <c r="CF277" s="202"/>
      <c r="CG277" s="202"/>
      <c r="CH277" s="202"/>
      <c r="CI277" s="202"/>
      <c r="CJ277" s="202"/>
      <c r="CK277" s="202"/>
      <c r="CL277" s="202"/>
      <c r="CM277" s="202"/>
      <c r="CN277" s="202"/>
      <c r="CO277" s="202"/>
      <c r="CP277" s="202"/>
      <c r="CQ277" s="202"/>
      <c r="CR277" s="202"/>
      <c r="CS277" s="202"/>
      <c r="CT277" s="202"/>
      <c r="CU277" s="202"/>
      <c r="CV277" s="202"/>
      <c r="CW277" s="202"/>
      <c r="CX277" s="202"/>
      <c r="CY277" s="202"/>
      <c r="CZ277" s="202"/>
      <c r="DA277" s="202"/>
      <c r="DB277" s="202"/>
      <c r="DC277" s="202"/>
      <c r="DD277" s="202"/>
      <c r="DE277" s="202"/>
      <c r="DF277" s="202"/>
      <c r="DG277" s="202"/>
      <c r="DH277" s="202"/>
      <c r="DI277" s="202"/>
      <c r="DJ277" s="202"/>
      <c r="DK277" s="202"/>
      <c r="DL277" s="202"/>
      <c r="DM277" s="202"/>
      <c r="DN277" s="202"/>
      <c r="DO277" s="202"/>
      <c r="DP277" s="202"/>
      <c r="DQ277" s="202"/>
      <c r="DR277" s="202"/>
      <c r="DS277" s="202"/>
      <c r="DT277" s="202"/>
      <c r="DU277" s="202"/>
      <c r="DV277" s="202"/>
      <c r="DW277" s="202"/>
      <c r="DX277" s="202"/>
      <c r="DY277" s="202"/>
      <c r="DZ277" s="202"/>
      <c r="EA277" s="202"/>
      <c r="EB277" s="202"/>
      <c r="EC277" s="202"/>
      <c r="ED277" s="202"/>
      <c r="EE277" s="202"/>
      <c r="EF277" s="202"/>
      <c r="EG277" s="202"/>
      <c r="EH277" s="202"/>
      <c r="EI277" s="202"/>
      <c r="EJ277" s="202"/>
      <c r="EK277" s="202"/>
      <c r="EL277" s="202"/>
      <c r="EM277" s="202"/>
      <c r="EN277" s="202"/>
      <c r="EO277" s="202"/>
      <c r="EP277" s="202"/>
      <c r="EQ277" s="202"/>
      <c r="ER277" s="202"/>
      <c r="ES277" s="202"/>
      <c r="ET277" s="202"/>
      <c r="EU277" s="202"/>
      <c r="EV277" s="202"/>
      <c r="EW277" s="202"/>
      <c r="EX277" s="202"/>
      <c r="EY277" s="202"/>
      <c r="EZ277" s="202"/>
      <c r="FA277" s="202"/>
      <c r="FB277" s="202"/>
      <c r="FC277" s="202"/>
      <c r="FD277" s="202"/>
      <c r="FE277" s="202"/>
      <c r="FF277" s="202"/>
      <c r="FG277" s="202"/>
      <c r="FH277" s="202"/>
      <c r="FI277" s="202"/>
      <c r="FJ277" s="202"/>
      <c r="FK277" s="202"/>
      <c r="FL277" s="202"/>
    </row>
    <row r="278" s="187" customFormat="1" ht="22.5" customHeight="1" spans="1:168">
      <c r="A278" s="209" t="s">
        <v>760</v>
      </c>
      <c r="B278" s="210" t="s">
        <v>761</v>
      </c>
      <c r="C278" s="211">
        <v>52</v>
      </c>
      <c r="D278" s="202"/>
      <c r="E278" s="202"/>
      <c r="F278" s="202"/>
      <c r="G278" s="202"/>
      <c r="H278" s="202"/>
      <c r="I278" s="202"/>
      <c r="J278" s="202"/>
      <c r="K278" s="202"/>
      <c r="L278" s="202"/>
      <c r="M278" s="202"/>
      <c r="N278" s="202"/>
      <c r="O278" s="202"/>
      <c r="P278" s="202"/>
      <c r="Q278" s="202"/>
      <c r="R278" s="202"/>
      <c r="S278" s="202"/>
      <c r="T278" s="202"/>
      <c r="U278" s="202"/>
      <c r="V278" s="202"/>
      <c r="W278" s="202"/>
      <c r="X278" s="202"/>
      <c r="Y278" s="202"/>
      <c r="Z278" s="202"/>
      <c r="AA278" s="202"/>
      <c r="AB278" s="202"/>
      <c r="AC278" s="202"/>
      <c r="AD278" s="202"/>
      <c r="AE278" s="202"/>
      <c r="AF278" s="202"/>
      <c r="AG278" s="202"/>
      <c r="AH278" s="202"/>
      <c r="AI278" s="202"/>
      <c r="AJ278" s="202"/>
      <c r="AK278" s="202"/>
      <c r="AL278" s="202"/>
      <c r="AM278" s="202"/>
      <c r="AN278" s="202"/>
      <c r="AO278" s="202"/>
      <c r="AP278" s="202"/>
      <c r="AQ278" s="202"/>
      <c r="AR278" s="202"/>
      <c r="AS278" s="202"/>
      <c r="AT278" s="202"/>
      <c r="AU278" s="202"/>
      <c r="AV278" s="202"/>
      <c r="AW278" s="202"/>
      <c r="AX278" s="202"/>
      <c r="AY278" s="202"/>
      <c r="AZ278" s="202"/>
      <c r="BA278" s="202"/>
      <c r="BB278" s="202"/>
      <c r="BC278" s="202"/>
      <c r="BD278" s="202"/>
      <c r="BE278" s="202"/>
      <c r="BF278" s="202"/>
      <c r="BG278" s="202"/>
      <c r="BH278" s="202"/>
      <c r="BI278" s="202"/>
      <c r="BJ278" s="202"/>
      <c r="BK278" s="202"/>
      <c r="BL278" s="202"/>
      <c r="BM278" s="202"/>
      <c r="BN278" s="202"/>
      <c r="BO278" s="202"/>
      <c r="BP278" s="202"/>
      <c r="BQ278" s="202"/>
      <c r="BR278" s="202"/>
      <c r="BS278" s="202"/>
      <c r="BT278" s="202"/>
      <c r="BU278" s="202"/>
      <c r="BV278" s="202"/>
      <c r="BW278" s="202"/>
      <c r="BX278" s="202"/>
      <c r="BY278" s="202"/>
      <c r="BZ278" s="202"/>
      <c r="CA278" s="202"/>
      <c r="CB278" s="202"/>
      <c r="CC278" s="202"/>
      <c r="CD278" s="202"/>
      <c r="CE278" s="202"/>
      <c r="CF278" s="202"/>
      <c r="CG278" s="202"/>
      <c r="CH278" s="202"/>
      <c r="CI278" s="202"/>
      <c r="CJ278" s="202"/>
      <c r="CK278" s="202"/>
      <c r="CL278" s="202"/>
      <c r="CM278" s="202"/>
      <c r="CN278" s="202"/>
      <c r="CO278" s="202"/>
      <c r="CP278" s="202"/>
      <c r="CQ278" s="202"/>
      <c r="CR278" s="202"/>
      <c r="CS278" s="202"/>
      <c r="CT278" s="202"/>
      <c r="CU278" s="202"/>
      <c r="CV278" s="202"/>
      <c r="CW278" s="202"/>
      <c r="CX278" s="202"/>
      <c r="CY278" s="202"/>
      <c r="CZ278" s="202"/>
      <c r="DA278" s="202"/>
      <c r="DB278" s="202"/>
      <c r="DC278" s="202"/>
      <c r="DD278" s="202"/>
      <c r="DE278" s="202"/>
      <c r="DF278" s="202"/>
      <c r="DG278" s="202"/>
      <c r="DH278" s="202"/>
      <c r="DI278" s="202"/>
      <c r="DJ278" s="202"/>
      <c r="DK278" s="202"/>
      <c r="DL278" s="202"/>
      <c r="DM278" s="202"/>
      <c r="DN278" s="202"/>
      <c r="DO278" s="202"/>
      <c r="DP278" s="202"/>
      <c r="DQ278" s="202"/>
      <c r="DR278" s="202"/>
      <c r="DS278" s="202"/>
      <c r="DT278" s="202"/>
      <c r="DU278" s="202"/>
      <c r="DV278" s="202"/>
      <c r="DW278" s="202"/>
      <c r="DX278" s="202"/>
      <c r="DY278" s="202"/>
      <c r="DZ278" s="202"/>
      <c r="EA278" s="202"/>
      <c r="EB278" s="202"/>
      <c r="EC278" s="202"/>
      <c r="ED278" s="202"/>
      <c r="EE278" s="202"/>
      <c r="EF278" s="202"/>
      <c r="EG278" s="202"/>
      <c r="EH278" s="202"/>
      <c r="EI278" s="202"/>
      <c r="EJ278" s="202"/>
      <c r="EK278" s="202"/>
      <c r="EL278" s="202"/>
      <c r="EM278" s="202"/>
      <c r="EN278" s="202"/>
      <c r="EO278" s="202"/>
      <c r="EP278" s="202"/>
      <c r="EQ278" s="202"/>
      <c r="ER278" s="202"/>
      <c r="ES278" s="202"/>
      <c r="ET278" s="202"/>
      <c r="EU278" s="202"/>
      <c r="EV278" s="202"/>
      <c r="EW278" s="202"/>
      <c r="EX278" s="202"/>
      <c r="EY278" s="202"/>
      <c r="EZ278" s="202"/>
      <c r="FA278" s="202"/>
      <c r="FB278" s="202"/>
      <c r="FC278" s="202"/>
      <c r="FD278" s="202"/>
      <c r="FE278" s="202"/>
      <c r="FF278" s="202"/>
      <c r="FG278" s="202"/>
      <c r="FH278" s="202"/>
      <c r="FI278" s="202"/>
      <c r="FJ278" s="202"/>
      <c r="FK278" s="202"/>
      <c r="FL278" s="202"/>
    </row>
    <row r="279" s="187" customFormat="1" ht="22.5" customHeight="1" spans="1:168">
      <c r="A279" s="215" t="s">
        <v>762</v>
      </c>
      <c r="B279" s="216" t="s">
        <v>763</v>
      </c>
      <c r="C279" s="211">
        <v>730</v>
      </c>
      <c r="D279" s="202"/>
      <c r="E279" s="202"/>
      <c r="F279" s="202"/>
      <c r="G279" s="202"/>
      <c r="H279" s="202"/>
      <c r="I279" s="202"/>
      <c r="J279" s="202"/>
      <c r="K279" s="202"/>
      <c r="L279" s="202"/>
      <c r="M279" s="202"/>
      <c r="N279" s="202"/>
      <c r="O279" s="202"/>
      <c r="P279" s="202"/>
      <c r="Q279" s="202"/>
      <c r="R279" s="202"/>
      <c r="S279" s="202"/>
      <c r="T279" s="202"/>
      <c r="U279" s="202"/>
      <c r="V279" s="202"/>
      <c r="W279" s="202"/>
      <c r="X279" s="202"/>
      <c r="Y279" s="202"/>
      <c r="Z279" s="202"/>
      <c r="AA279" s="202"/>
      <c r="AB279" s="202"/>
      <c r="AC279" s="202"/>
      <c r="AD279" s="202"/>
      <c r="AE279" s="202"/>
      <c r="AF279" s="202"/>
      <c r="AG279" s="202"/>
      <c r="AH279" s="202"/>
      <c r="AI279" s="202"/>
      <c r="AJ279" s="202"/>
      <c r="AK279" s="202"/>
      <c r="AL279" s="202"/>
      <c r="AM279" s="202"/>
      <c r="AN279" s="202"/>
      <c r="AO279" s="202"/>
      <c r="AP279" s="202"/>
      <c r="AQ279" s="202"/>
      <c r="AR279" s="202"/>
      <c r="AS279" s="202"/>
      <c r="AT279" s="202"/>
      <c r="AU279" s="202"/>
      <c r="AV279" s="202"/>
      <c r="AW279" s="202"/>
      <c r="AX279" s="202"/>
      <c r="AY279" s="202"/>
      <c r="AZ279" s="202"/>
      <c r="BA279" s="202"/>
      <c r="BB279" s="202"/>
      <c r="BC279" s="202"/>
      <c r="BD279" s="202"/>
      <c r="BE279" s="202"/>
      <c r="BF279" s="202"/>
      <c r="BG279" s="202"/>
      <c r="BH279" s="202"/>
      <c r="BI279" s="202"/>
      <c r="BJ279" s="202"/>
      <c r="BK279" s="202"/>
      <c r="BL279" s="202"/>
      <c r="BM279" s="202"/>
      <c r="BN279" s="202"/>
      <c r="BO279" s="202"/>
      <c r="BP279" s="202"/>
      <c r="BQ279" s="202"/>
      <c r="BR279" s="202"/>
      <c r="BS279" s="202"/>
      <c r="BT279" s="202"/>
      <c r="BU279" s="202"/>
      <c r="BV279" s="202"/>
      <c r="BW279" s="202"/>
      <c r="BX279" s="202"/>
      <c r="BY279" s="202"/>
      <c r="BZ279" s="202"/>
      <c r="CA279" s="202"/>
      <c r="CB279" s="202"/>
      <c r="CC279" s="202"/>
      <c r="CD279" s="202"/>
      <c r="CE279" s="202"/>
      <c r="CF279" s="202"/>
      <c r="CG279" s="202"/>
      <c r="CH279" s="202"/>
      <c r="CI279" s="202"/>
      <c r="CJ279" s="202"/>
      <c r="CK279" s="202"/>
      <c r="CL279" s="202"/>
      <c r="CM279" s="202"/>
      <c r="CN279" s="202"/>
      <c r="CO279" s="202"/>
      <c r="CP279" s="202"/>
      <c r="CQ279" s="202"/>
      <c r="CR279" s="202"/>
      <c r="CS279" s="202"/>
      <c r="CT279" s="202"/>
      <c r="CU279" s="202"/>
      <c r="CV279" s="202"/>
      <c r="CW279" s="202"/>
      <c r="CX279" s="202"/>
      <c r="CY279" s="202"/>
      <c r="CZ279" s="202"/>
      <c r="DA279" s="202"/>
      <c r="DB279" s="202"/>
      <c r="DC279" s="202"/>
      <c r="DD279" s="202"/>
      <c r="DE279" s="202"/>
      <c r="DF279" s="202"/>
      <c r="DG279" s="202"/>
      <c r="DH279" s="202"/>
      <c r="DI279" s="202"/>
      <c r="DJ279" s="202"/>
      <c r="DK279" s="202"/>
      <c r="DL279" s="202"/>
      <c r="DM279" s="202"/>
      <c r="DN279" s="202"/>
      <c r="DO279" s="202"/>
      <c r="DP279" s="202"/>
      <c r="DQ279" s="202"/>
      <c r="DR279" s="202"/>
      <c r="DS279" s="202"/>
      <c r="DT279" s="202"/>
      <c r="DU279" s="202"/>
      <c r="DV279" s="202"/>
      <c r="DW279" s="202"/>
      <c r="DX279" s="202"/>
      <c r="DY279" s="202"/>
      <c r="DZ279" s="202"/>
      <c r="EA279" s="202"/>
      <c r="EB279" s="202"/>
      <c r="EC279" s="202"/>
      <c r="ED279" s="202"/>
      <c r="EE279" s="202"/>
      <c r="EF279" s="202"/>
      <c r="EG279" s="202"/>
      <c r="EH279" s="202"/>
      <c r="EI279" s="202"/>
      <c r="EJ279" s="202"/>
      <c r="EK279" s="202"/>
      <c r="EL279" s="202"/>
      <c r="EM279" s="202"/>
      <c r="EN279" s="202"/>
      <c r="EO279" s="202"/>
      <c r="EP279" s="202"/>
      <c r="EQ279" s="202"/>
      <c r="ER279" s="202"/>
      <c r="ES279" s="202"/>
      <c r="ET279" s="202"/>
      <c r="EU279" s="202"/>
      <c r="EV279" s="202"/>
      <c r="EW279" s="202"/>
      <c r="EX279" s="202"/>
      <c r="EY279" s="202"/>
      <c r="EZ279" s="202"/>
      <c r="FA279" s="202"/>
      <c r="FB279" s="202"/>
      <c r="FC279" s="202"/>
      <c r="FD279" s="202"/>
      <c r="FE279" s="202"/>
      <c r="FF279" s="202"/>
      <c r="FG279" s="202"/>
      <c r="FH279" s="202"/>
      <c r="FI279" s="202"/>
      <c r="FJ279" s="202"/>
      <c r="FK279" s="202"/>
      <c r="FL279" s="202"/>
    </row>
    <row r="280" s="188" customFormat="1" ht="22.5" customHeight="1" spans="1:168">
      <c r="A280" s="225" t="s">
        <v>764</v>
      </c>
      <c r="B280" s="226" t="s">
        <v>765</v>
      </c>
      <c r="C280" s="208">
        <v>11554</v>
      </c>
      <c r="D280" s="214"/>
      <c r="E280" s="214"/>
      <c r="F280" s="214"/>
      <c r="G280" s="214"/>
      <c r="H280" s="214"/>
      <c r="I280" s="214"/>
      <c r="J280" s="214"/>
      <c r="K280" s="214"/>
      <c r="L280" s="214"/>
      <c r="M280" s="214"/>
      <c r="N280" s="214"/>
      <c r="O280" s="214"/>
      <c r="P280" s="214"/>
      <c r="Q280" s="214"/>
      <c r="R280" s="214"/>
      <c r="S280" s="214"/>
      <c r="T280" s="214"/>
      <c r="U280" s="214"/>
      <c r="V280" s="214"/>
      <c r="W280" s="214"/>
      <c r="X280" s="214"/>
      <c r="Y280" s="214"/>
      <c r="Z280" s="214"/>
      <c r="AA280" s="214"/>
      <c r="AB280" s="214"/>
      <c r="AC280" s="214"/>
      <c r="AD280" s="214"/>
      <c r="AE280" s="214"/>
      <c r="AF280" s="214"/>
      <c r="AG280" s="214"/>
      <c r="AH280" s="214"/>
      <c r="AI280" s="214"/>
      <c r="AJ280" s="214"/>
      <c r="AK280" s="214"/>
      <c r="AL280" s="214"/>
      <c r="AM280" s="214"/>
      <c r="AN280" s="214"/>
      <c r="AO280" s="214"/>
      <c r="AP280" s="214"/>
      <c r="AQ280" s="214"/>
      <c r="AR280" s="214"/>
      <c r="AS280" s="214"/>
      <c r="AT280" s="214"/>
      <c r="AU280" s="214"/>
      <c r="AV280" s="214"/>
      <c r="AW280" s="214"/>
      <c r="AX280" s="214"/>
      <c r="AY280" s="214"/>
      <c r="AZ280" s="214"/>
      <c r="BA280" s="214"/>
      <c r="BB280" s="214"/>
      <c r="BC280" s="214"/>
      <c r="BD280" s="214"/>
      <c r="BE280" s="214"/>
      <c r="BF280" s="214"/>
      <c r="BG280" s="214"/>
      <c r="BH280" s="214"/>
      <c r="BI280" s="214"/>
      <c r="BJ280" s="214"/>
      <c r="BK280" s="214"/>
      <c r="BL280" s="214"/>
      <c r="BM280" s="214"/>
      <c r="BN280" s="214"/>
      <c r="BO280" s="214"/>
      <c r="BP280" s="214"/>
      <c r="BQ280" s="214"/>
      <c r="BR280" s="214"/>
      <c r="BS280" s="214"/>
      <c r="BT280" s="214"/>
      <c r="BU280" s="214"/>
      <c r="BV280" s="214"/>
      <c r="BW280" s="214"/>
      <c r="BX280" s="214"/>
      <c r="BY280" s="214"/>
      <c r="BZ280" s="214"/>
      <c r="CA280" s="214"/>
      <c r="CB280" s="214"/>
      <c r="CC280" s="214"/>
      <c r="CD280" s="214"/>
      <c r="CE280" s="214"/>
      <c r="CF280" s="214"/>
      <c r="CG280" s="214"/>
      <c r="CH280" s="214"/>
      <c r="CI280" s="214"/>
      <c r="CJ280" s="214"/>
      <c r="CK280" s="214"/>
      <c r="CL280" s="214"/>
      <c r="CM280" s="214"/>
      <c r="CN280" s="214"/>
      <c r="CO280" s="214"/>
      <c r="CP280" s="214"/>
      <c r="CQ280" s="214"/>
      <c r="CR280" s="214"/>
      <c r="CS280" s="214"/>
      <c r="CT280" s="214"/>
      <c r="CU280" s="214"/>
      <c r="CV280" s="214"/>
      <c r="CW280" s="214"/>
      <c r="CX280" s="214"/>
      <c r="CY280" s="214"/>
      <c r="CZ280" s="214"/>
      <c r="DA280" s="214"/>
      <c r="DB280" s="214"/>
      <c r="DC280" s="214"/>
      <c r="DD280" s="214"/>
      <c r="DE280" s="214"/>
      <c r="DF280" s="214"/>
      <c r="DG280" s="214"/>
      <c r="DH280" s="214"/>
      <c r="DI280" s="214"/>
      <c r="DJ280" s="214"/>
      <c r="DK280" s="214"/>
      <c r="DL280" s="214"/>
      <c r="DM280" s="214"/>
      <c r="DN280" s="214"/>
      <c r="DO280" s="214"/>
      <c r="DP280" s="214"/>
      <c r="DQ280" s="214"/>
      <c r="DR280" s="214"/>
      <c r="DS280" s="214"/>
      <c r="DT280" s="214"/>
      <c r="DU280" s="214"/>
      <c r="DV280" s="214"/>
      <c r="DW280" s="214"/>
      <c r="DX280" s="214"/>
      <c r="DY280" s="214"/>
      <c r="DZ280" s="214"/>
      <c r="EA280" s="214"/>
      <c r="EB280" s="214"/>
      <c r="EC280" s="214"/>
      <c r="ED280" s="214"/>
      <c r="EE280" s="214"/>
      <c r="EF280" s="214"/>
      <c r="EG280" s="214"/>
      <c r="EH280" s="214"/>
      <c r="EI280" s="214"/>
      <c r="EJ280" s="214"/>
      <c r="EK280" s="214"/>
      <c r="EL280" s="214"/>
      <c r="EM280" s="214"/>
      <c r="EN280" s="214"/>
      <c r="EO280" s="214"/>
      <c r="EP280" s="214"/>
      <c r="EQ280" s="214"/>
      <c r="ER280" s="214"/>
      <c r="ES280" s="214"/>
      <c r="ET280" s="214"/>
      <c r="EU280" s="214"/>
      <c r="EV280" s="214"/>
      <c r="EW280" s="214"/>
      <c r="EX280" s="214"/>
      <c r="EY280" s="214"/>
      <c r="EZ280" s="214"/>
      <c r="FA280" s="214"/>
      <c r="FB280" s="214"/>
      <c r="FC280" s="214"/>
      <c r="FD280" s="214"/>
      <c r="FE280" s="214"/>
      <c r="FF280" s="214"/>
      <c r="FG280" s="214"/>
      <c r="FH280" s="214"/>
      <c r="FI280" s="214"/>
      <c r="FJ280" s="214"/>
      <c r="FK280" s="214"/>
      <c r="FL280" s="214"/>
    </row>
    <row r="281" s="187" customFormat="1" ht="22.5" customHeight="1" spans="1:168">
      <c r="A281" s="209" t="s">
        <v>766</v>
      </c>
      <c r="B281" s="210" t="s">
        <v>282</v>
      </c>
      <c r="C281" s="211">
        <v>348</v>
      </c>
      <c r="D281" s="202"/>
      <c r="E281" s="202"/>
      <c r="F281" s="202"/>
      <c r="G281" s="202"/>
      <c r="H281" s="202"/>
      <c r="I281" s="202"/>
      <c r="J281" s="202"/>
      <c r="K281" s="202"/>
      <c r="L281" s="202"/>
      <c r="M281" s="202"/>
      <c r="N281" s="202"/>
      <c r="O281" s="202"/>
      <c r="P281" s="202"/>
      <c r="Q281" s="202"/>
      <c r="R281" s="202"/>
      <c r="S281" s="202"/>
      <c r="T281" s="202"/>
      <c r="U281" s="202"/>
      <c r="V281" s="202"/>
      <c r="W281" s="202"/>
      <c r="X281" s="202"/>
      <c r="Y281" s="202"/>
      <c r="Z281" s="202"/>
      <c r="AA281" s="202"/>
      <c r="AB281" s="202"/>
      <c r="AC281" s="202"/>
      <c r="AD281" s="202"/>
      <c r="AE281" s="202"/>
      <c r="AF281" s="202"/>
      <c r="AG281" s="202"/>
      <c r="AH281" s="202"/>
      <c r="AI281" s="202"/>
      <c r="AJ281" s="202"/>
      <c r="AK281" s="202"/>
      <c r="AL281" s="202"/>
      <c r="AM281" s="202"/>
      <c r="AN281" s="202"/>
      <c r="AO281" s="202"/>
      <c r="AP281" s="202"/>
      <c r="AQ281" s="202"/>
      <c r="AR281" s="202"/>
      <c r="AS281" s="202"/>
      <c r="AT281" s="202"/>
      <c r="AU281" s="202"/>
      <c r="AV281" s="202"/>
      <c r="AW281" s="202"/>
      <c r="AX281" s="202"/>
      <c r="AY281" s="202"/>
      <c r="AZ281" s="202"/>
      <c r="BA281" s="202"/>
      <c r="BB281" s="202"/>
      <c r="BC281" s="202"/>
      <c r="BD281" s="202"/>
      <c r="BE281" s="202"/>
      <c r="BF281" s="202"/>
      <c r="BG281" s="202"/>
      <c r="BH281" s="202"/>
      <c r="BI281" s="202"/>
      <c r="BJ281" s="202"/>
      <c r="BK281" s="202"/>
      <c r="BL281" s="202"/>
      <c r="BM281" s="202"/>
      <c r="BN281" s="202"/>
      <c r="BO281" s="202"/>
      <c r="BP281" s="202"/>
      <c r="BQ281" s="202"/>
      <c r="BR281" s="202"/>
      <c r="BS281" s="202"/>
      <c r="BT281" s="202"/>
      <c r="BU281" s="202"/>
      <c r="BV281" s="202"/>
      <c r="BW281" s="202"/>
      <c r="BX281" s="202"/>
      <c r="BY281" s="202"/>
      <c r="BZ281" s="202"/>
      <c r="CA281" s="202"/>
      <c r="CB281" s="202"/>
      <c r="CC281" s="202"/>
      <c r="CD281" s="202"/>
      <c r="CE281" s="202"/>
      <c r="CF281" s="202"/>
      <c r="CG281" s="202"/>
      <c r="CH281" s="202"/>
      <c r="CI281" s="202"/>
      <c r="CJ281" s="202"/>
      <c r="CK281" s="202"/>
      <c r="CL281" s="202"/>
      <c r="CM281" s="202"/>
      <c r="CN281" s="202"/>
      <c r="CO281" s="202"/>
      <c r="CP281" s="202"/>
      <c r="CQ281" s="202"/>
      <c r="CR281" s="202"/>
      <c r="CS281" s="202"/>
      <c r="CT281" s="202"/>
      <c r="CU281" s="202"/>
      <c r="CV281" s="202"/>
      <c r="CW281" s="202"/>
      <c r="CX281" s="202"/>
      <c r="CY281" s="202"/>
      <c r="CZ281" s="202"/>
      <c r="DA281" s="202"/>
      <c r="DB281" s="202"/>
      <c r="DC281" s="202"/>
      <c r="DD281" s="202"/>
      <c r="DE281" s="202"/>
      <c r="DF281" s="202"/>
      <c r="DG281" s="202"/>
      <c r="DH281" s="202"/>
      <c r="DI281" s="202"/>
      <c r="DJ281" s="202"/>
      <c r="DK281" s="202"/>
      <c r="DL281" s="202"/>
      <c r="DM281" s="202"/>
      <c r="DN281" s="202"/>
      <c r="DO281" s="202"/>
      <c r="DP281" s="202"/>
      <c r="DQ281" s="202"/>
      <c r="DR281" s="202"/>
      <c r="DS281" s="202"/>
      <c r="DT281" s="202"/>
      <c r="DU281" s="202"/>
      <c r="DV281" s="202"/>
      <c r="DW281" s="202"/>
      <c r="DX281" s="202"/>
      <c r="DY281" s="202"/>
      <c r="DZ281" s="202"/>
      <c r="EA281" s="202"/>
      <c r="EB281" s="202"/>
      <c r="EC281" s="202"/>
      <c r="ED281" s="202"/>
      <c r="EE281" s="202"/>
      <c r="EF281" s="202"/>
      <c r="EG281" s="202"/>
      <c r="EH281" s="202"/>
      <c r="EI281" s="202"/>
      <c r="EJ281" s="202"/>
      <c r="EK281" s="202"/>
      <c r="EL281" s="202"/>
      <c r="EM281" s="202"/>
      <c r="EN281" s="202"/>
      <c r="EO281" s="202"/>
      <c r="EP281" s="202"/>
      <c r="EQ281" s="202"/>
      <c r="ER281" s="202"/>
      <c r="ES281" s="202"/>
      <c r="ET281" s="202"/>
      <c r="EU281" s="202"/>
      <c r="EV281" s="202"/>
      <c r="EW281" s="202"/>
      <c r="EX281" s="202"/>
      <c r="EY281" s="202"/>
      <c r="EZ281" s="202"/>
      <c r="FA281" s="202"/>
      <c r="FB281" s="202"/>
      <c r="FC281" s="202"/>
      <c r="FD281" s="202"/>
      <c r="FE281" s="202"/>
      <c r="FF281" s="202"/>
      <c r="FG281" s="202"/>
      <c r="FH281" s="202"/>
      <c r="FI281" s="202"/>
      <c r="FJ281" s="202"/>
      <c r="FK281" s="202"/>
      <c r="FL281" s="202"/>
    </row>
    <row r="282" s="187" customFormat="1" ht="22.5" customHeight="1" spans="1:168">
      <c r="A282" s="209" t="s">
        <v>767</v>
      </c>
      <c r="B282" s="210" t="s">
        <v>768</v>
      </c>
      <c r="C282" s="211">
        <v>1500</v>
      </c>
      <c r="D282" s="202"/>
      <c r="E282" s="202"/>
      <c r="F282" s="202"/>
      <c r="G282" s="202"/>
      <c r="H282" s="202"/>
      <c r="I282" s="202"/>
      <c r="J282" s="202"/>
      <c r="K282" s="202"/>
      <c r="L282" s="202"/>
      <c r="M282" s="202"/>
      <c r="N282" s="202"/>
      <c r="O282" s="202"/>
      <c r="P282" s="202"/>
      <c r="Q282" s="202"/>
      <c r="R282" s="202"/>
      <c r="S282" s="202"/>
      <c r="T282" s="202"/>
      <c r="U282" s="202"/>
      <c r="V282" s="202"/>
      <c r="W282" s="202"/>
      <c r="X282" s="202"/>
      <c r="Y282" s="202"/>
      <c r="Z282" s="202"/>
      <c r="AA282" s="202"/>
      <c r="AB282" s="202"/>
      <c r="AC282" s="202"/>
      <c r="AD282" s="202"/>
      <c r="AE282" s="202"/>
      <c r="AF282" s="202"/>
      <c r="AG282" s="202"/>
      <c r="AH282" s="202"/>
      <c r="AI282" s="202"/>
      <c r="AJ282" s="202"/>
      <c r="AK282" s="202"/>
      <c r="AL282" s="202"/>
      <c r="AM282" s="202"/>
      <c r="AN282" s="202"/>
      <c r="AO282" s="202"/>
      <c r="AP282" s="202"/>
      <c r="AQ282" s="202"/>
      <c r="AR282" s="202"/>
      <c r="AS282" s="202"/>
      <c r="AT282" s="202"/>
      <c r="AU282" s="202"/>
      <c r="AV282" s="202"/>
      <c r="AW282" s="202"/>
      <c r="AX282" s="202"/>
      <c r="AY282" s="202"/>
      <c r="AZ282" s="202"/>
      <c r="BA282" s="202"/>
      <c r="BB282" s="202"/>
      <c r="BC282" s="202"/>
      <c r="BD282" s="202"/>
      <c r="BE282" s="202"/>
      <c r="BF282" s="202"/>
      <c r="BG282" s="202"/>
      <c r="BH282" s="202"/>
      <c r="BI282" s="202"/>
      <c r="BJ282" s="202"/>
      <c r="BK282" s="202"/>
      <c r="BL282" s="202"/>
      <c r="BM282" s="202"/>
      <c r="BN282" s="202"/>
      <c r="BO282" s="202"/>
      <c r="BP282" s="202"/>
      <c r="BQ282" s="202"/>
      <c r="BR282" s="202"/>
      <c r="BS282" s="202"/>
      <c r="BT282" s="202"/>
      <c r="BU282" s="202"/>
      <c r="BV282" s="202"/>
      <c r="BW282" s="202"/>
      <c r="BX282" s="202"/>
      <c r="BY282" s="202"/>
      <c r="BZ282" s="202"/>
      <c r="CA282" s="202"/>
      <c r="CB282" s="202"/>
      <c r="CC282" s="202"/>
      <c r="CD282" s="202"/>
      <c r="CE282" s="202"/>
      <c r="CF282" s="202"/>
      <c r="CG282" s="202"/>
      <c r="CH282" s="202"/>
      <c r="CI282" s="202"/>
      <c r="CJ282" s="202"/>
      <c r="CK282" s="202"/>
      <c r="CL282" s="202"/>
      <c r="CM282" s="202"/>
      <c r="CN282" s="202"/>
      <c r="CO282" s="202"/>
      <c r="CP282" s="202"/>
      <c r="CQ282" s="202"/>
      <c r="CR282" s="202"/>
      <c r="CS282" s="202"/>
      <c r="CT282" s="202"/>
      <c r="CU282" s="202"/>
      <c r="CV282" s="202"/>
      <c r="CW282" s="202"/>
      <c r="CX282" s="202"/>
      <c r="CY282" s="202"/>
      <c r="CZ282" s="202"/>
      <c r="DA282" s="202"/>
      <c r="DB282" s="202"/>
      <c r="DC282" s="202"/>
      <c r="DD282" s="202"/>
      <c r="DE282" s="202"/>
      <c r="DF282" s="202"/>
      <c r="DG282" s="202"/>
      <c r="DH282" s="202"/>
      <c r="DI282" s="202"/>
      <c r="DJ282" s="202"/>
      <c r="DK282" s="202"/>
      <c r="DL282" s="202"/>
      <c r="DM282" s="202"/>
      <c r="DN282" s="202"/>
      <c r="DO282" s="202"/>
      <c r="DP282" s="202"/>
      <c r="DQ282" s="202"/>
      <c r="DR282" s="202"/>
      <c r="DS282" s="202"/>
      <c r="DT282" s="202"/>
      <c r="DU282" s="202"/>
      <c r="DV282" s="202"/>
      <c r="DW282" s="202"/>
      <c r="DX282" s="202"/>
      <c r="DY282" s="202"/>
      <c r="DZ282" s="202"/>
      <c r="EA282" s="202"/>
      <c r="EB282" s="202"/>
      <c r="EC282" s="202"/>
      <c r="ED282" s="202"/>
      <c r="EE282" s="202"/>
      <c r="EF282" s="202"/>
      <c r="EG282" s="202"/>
      <c r="EH282" s="202"/>
      <c r="EI282" s="202"/>
      <c r="EJ282" s="202"/>
      <c r="EK282" s="202"/>
      <c r="EL282" s="202"/>
      <c r="EM282" s="202"/>
      <c r="EN282" s="202"/>
      <c r="EO282" s="202"/>
      <c r="EP282" s="202"/>
      <c r="EQ282" s="202"/>
      <c r="ER282" s="202"/>
      <c r="ES282" s="202"/>
      <c r="ET282" s="202"/>
      <c r="EU282" s="202"/>
      <c r="EV282" s="202"/>
      <c r="EW282" s="202"/>
      <c r="EX282" s="202"/>
      <c r="EY282" s="202"/>
      <c r="EZ282" s="202"/>
      <c r="FA282" s="202"/>
      <c r="FB282" s="202"/>
      <c r="FC282" s="202"/>
      <c r="FD282" s="202"/>
      <c r="FE282" s="202"/>
      <c r="FF282" s="202"/>
      <c r="FG282" s="202"/>
      <c r="FH282" s="202"/>
      <c r="FI282" s="202"/>
      <c r="FJ282" s="202"/>
      <c r="FK282" s="202"/>
      <c r="FL282" s="202"/>
    </row>
    <row r="283" s="188" customFormat="1" ht="22.5" customHeight="1" spans="1:168">
      <c r="A283" s="212" t="s">
        <v>769</v>
      </c>
      <c r="B283" s="213" t="s">
        <v>770</v>
      </c>
      <c r="C283" s="211">
        <v>9706</v>
      </c>
      <c r="D283" s="214"/>
      <c r="E283" s="214"/>
      <c r="F283" s="214"/>
      <c r="G283" s="214"/>
      <c r="H283" s="214"/>
      <c r="I283" s="214"/>
      <c r="J283" s="214"/>
      <c r="K283" s="214"/>
      <c r="L283" s="214"/>
      <c r="M283" s="214"/>
      <c r="N283" s="214"/>
      <c r="O283" s="214"/>
      <c r="P283" s="214"/>
      <c r="Q283" s="214"/>
      <c r="R283" s="214"/>
      <c r="S283" s="214"/>
      <c r="T283" s="214"/>
      <c r="U283" s="214"/>
      <c r="V283" s="214"/>
      <c r="W283" s="214"/>
      <c r="X283" s="214"/>
      <c r="Y283" s="214"/>
      <c r="Z283" s="214"/>
      <c r="AA283" s="214"/>
      <c r="AB283" s="214"/>
      <c r="AC283" s="214"/>
      <c r="AD283" s="214"/>
      <c r="AE283" s="214"/>
      <c r="AF283" s="214"/>
      <c r="AG283" s="214"/>
      <c r="AH283" s="214"/>
      <c r="AI283" s="214"/>
      <c r="AJ283" s="214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4"/>
      <c r="BF283" s="214"/>
      <c r="BG283" s="214"/>
      <c r="BH283" s="214"/>
      <c r="BI283" s="214"/>
      <c r="BJ283" s="214"/>
      <c r="BK283" s="214"/>
      <c r="BL283" s="214"/>
      <c r="BM283" s="214"/>
      <c r="BN283" s="214"/>
      <c r="BO283" s="214"/>
      <c r="BP283" s="214"/>
      <c r="BQ283" s="214"/>
      <c r="BR283" s="214"/>
      <c r="BS283" s="214"/>
      <c r="BT283" s="214"/>
      <c r="BU283" s="214"/>
      <c r="BV283" s="214"/>
      <c r="BW283" s="214"/>
      <c r="BX283" s="214"/>
      <c r="BY283" s="214"/>
      <c r="BZ283" s="214"/>
      <c r="CA283" s="214"/>
      <c r="CB283" s="214"/>
      <c r="CC283" s="214"/>
      <c r="CD283" s="214"/>
      <c r="CE283" s="214"/>
      <c r="CF283" s="214"/>
      <c r="CG283" s="214"/>
      <c r="CH283" s="214"/>
      <c r="CI283" s="214"/>
      <c r="CJ283" s="214"/>
      <c r="CK283" s="214"/>
      <c r="CL283" s="214"/>
      <c r="CM283" s="214"/>
      <c r="CN283" s="214"/>
      <c r="CO283" s="214"/>
      <c r="CP283" s="214"/>
      <c r="CQ283" s="214"/>
      <c r="CR283" s="214"/>
      <c r="CS283" s="214"/>
      <c r="CT283" s="214"/>
      <c r="CU283" s="214"/>
      <c r="CV283" s="214"/>
      <c r="CW283" s="214"/>
      <c r="CX283" s="214"/>
      <c r="CY283" s="214"/>
      <c r="CZ283" s="214"/>
      <c r="DA283" s="214"/>
      <c r="DB283" s="214"/>
      <c r="DC283" s="214"/>
      <c r="DD283" s="214"/>
      <c r="DE283" s="214"/>
      <c r="DF283" s="214"/>
      <c r="DG283" s="214"/>
      <c r="DH283" s="214"/>
      <c r="DI283" s="214"/>
      <c r="DJ283" s="214"/>
      <c r="DK283" s="214"/>
      <c r="DL283" s="214"/>
      <c r="DM283" s="214"/>
      <c r="DN283" s="214"/>
      <c r="DO283" s="214"/>
      <c r="DP283" s="214"/>
      <c r="DQ283" s="214"/>
      <c r="DR283" s="214"/>
      <c r="DS283" s="214"/>
      <c r="DT283" s="214"/>
      <c r="DU283" s="214"/>
      <c r="DV283" s="214"/>
      <c r="DW283" s="214"/>
      <c r="DX283" s="214"/>
      <c r="DY283" s="214"/>
      <c r="DZ283" s="214"/>
      <c r="EA283" s="214"/>
      <c r="EB283" s="214"/>
      <c r="EC283" s="214"/>
      <c r="ED283" s="214"/>
      <c r="EE283" s="214"/>
      <c r="EF283" s="214"/>
      <c r="EG283" s="214"/>
      <c r="EH283" s="214"/>
      <c r="EI283" s="214"/>
      <c r="EJ283" s="214"/>
      <c r="EK283" s="214"/>
      <c r="EL283" s="214"/>
      <c r="EM283" s="214"/>
      <c r="EN283" s="214"/>
      <c r="EO283" s="214"/>
      <c r="EP283" s="214"/>
      <c r="EQ283" s="214"/>
      <c r="ER283" s="214"/>
      <c r="ES283" s="214"/>
      <c r="ET283" s="214"/>
      <c r="EU283" s="214"/>
      <c r="EV283" s="214"/>
      <c r="EW283" s="214"/>
      <c r="EX283" s="214"/>
      <c r="EY283" s="214"/>
      <c r="EZ283" s="214"/>
      <c r="FA283" s="214"/>
      <c r="FB283" s="214"/>
      <c r="FC283" s="214"/>
      <c r="FD283" s="214"/>
      <c r="FE283" s="214"/>
      <c r="FF283" s="214"/>
      <c r="FG283" s="214"/>
      <c r="FH283" s="214"/>
      <c r="FI283" s="214"/>
      <c r="FJ283" s="214"/>
      <c r="FK283" s="214"/>
      <c r="FL283" s="214"/>
    </row>
    <row r="284" s="188" customFormat="1" ht="22.5" customHeight="1" spans="1:168">
      <c r="A284" s="225" t="s">
        <v>771</v>
      </c>
      <c r="B284" s="226" t="s">
        <v>772</v>
      </c>
      <c r="C284" s="208">
        <v>14430</v>
      </c>
      <c r="D284" s="214"/>
      <c r="E284" s="214"/>
      <c r="F284" s="214"/>
      <c r="G284" s="214"/>
      <c r="H284" s="214"/>
      <c r="I284" s="214"/>
      <c r="J284" s="214"/>
      <c r="K284" s="214"/>
      <c r="L284" s="214"/>
      <c r="M284" s="214"/>
      <c r="N284" s="214"/>
      <c r="O284" s="214"/>
      <c r="P284" s="214"/>
      <c r="Q284" s="214"/>
      <c r="R284" s="214"/>
      <c r="S284" s="214"/>
      <c r="T284" s="214"/>
      <c r="U284" s="214"/>
      <c r="V284" s="214"/>
      <c r="W284" s="214"/>
      <c r="X284" s="214"/>
      <c r="Y284" s="214"/>
      <c r="Z284" s="214"/>
      <c r="AA284" s="214"/>
      <c r="AB284" s="214"/>
      <c r="AC284" s="214"/>
      <c r="AD284" s="214"/>
      <c r="AE284" s="214"/>
      <c r="AF284" s="214"/>
      <c r="AG284" s="214"/>
      <c r="AH284" s="214"/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/>
      <c r="BB284" s="214"/>
      <c r="BC284" s="214"/>
      <c r="BD284" s="214"/>
      <c r="BE284" s="214"/>
      <c r="BF284" s="214"/>
      <c r="BG284" s="214"/>
      <c r="BH284" s="214"/>
      <c r="BI284" s="214"/>
      <c r="BJ284" s="214"/>
      <c r="BK284" s="214"/>
      <c r="BL284" s="214"/>
      <c r="BM284" s="214"/>
      <c r="BN284" s="214"/>
      <c r="BO284" s="214"/>
      <c r="BP284" s="214"/>
      <c r="BQ284" s="214"/>
      <c r="BR284" s="214"/>
      <c r="BS284" s="214"/>
      <c r="BT284" s="214"/>
      <c r="BU284" s="214"/>
      <c r="BV284" s="214"/>
      <c r="BW284" s="214"/>
      <c r="BX284" s="214"/>
      <c r="BY284" s="214"/>
      <c r="BZ284" s="214"/>
      <c r="CA284" s="214"/>
      <c r="CB284" s="214"/>
      <c r="CC284" s="214"/>
      <c r="CD284" s="214"/>
      <c r="CE284" s="214"/>
      <c r="CF284" s="214"/>
      <c r="CG284" s="214"/>
      <c r="CH284" s="214"/>
      <c r="CI284" s="214"/>
      <c r="CJ284" s="214"/>
      <c r="CK284" s="214"/>
      <c r="CL284" s="214"/>
      <c r="CM284" s="214"/>
      <c r="CN284" s="214"/>
      <c r="CO284" s="214"/>
      <c r="CP284" s="214"/>
      <c r="CQ284" s="214"/>
      <c r="CR284" s="214"/>
      <c r="CS284" s="214"/>
      <c r="CT284" s="214"/>
      <c r="CU284" s="214"/>
      <c r="CV284" s="214"/>
      <c r="CW284" s="214"/>
      <c r="CX284" s="214"/>
      <c r="CY284" s="214"/>
      <c r="CZ284" s="214"/>
      <c r="DA284" s="214"/>
      <c r="DB284" s="214"/>
      <c r="DC284" s="214"/>
      <c r="DD284" s="214"/>
      <c r="DE284" s="214"/>
      <c r="DF284" s="214"/>
      <c r="DG284" s="214"/>
      <c r="DH284" s="214"/>
      <c r="DI284" s="214"/>
      <c r="DJ284" s="214"/>
      <c r="DK284" s="214"/>
      <c r="DL284" s="214"/>
      <c r="DM284" s="214"/>
      <c r="DN284" s="214"/>
      <c r="DO284" s="214"/>
      <c r="DP284" s="214"/>
      <c r="DQ284" s="214"/>
      <c r="DR284" s="214"/>
      <c r="DS284" s="214"/>
      <c r="DT284" s="214"/>
      <c r="DU284" s="214"/>
      <c r="DV284" s="214"/>
      <c r="DW284" s="214"/>
      <c r="DX284" s="214"/>
      <c r="DY284" s="214"/>
      <c r="DZ284" s="214"/>
      <c r="EA284" s="214"/>
      <c r="EB284" s="214"/>
      <c r="EC284" s="214"/>
      <c r="ED284" s="214"/>
      <c r="EE284" s="214"/>
      <c r="EF284" s="214"/>
      <c r="EG284" s="214"/>
      <c r="EH284" s="214"/>
      <c r="EI284" s="214"/>
      <c r="EJ284" s="214"/>
      <c r="EK284" s="214"/>
      <c r="EL284" s="214"/>
      <c r="EM284" s="214"/>
      <c r="EN284" s="214"/>
      <c r="EO284" s="214"/>
      <c r="EP284" s="214"/>
      <c r="EQ284" s="214"/>
      <c r="ER284" s="214"/>
      <c r="ES284" s="214"/>
      <c r="ET284" s="214"/>
      <c r="EU284" s="214"/>
      <c r="EV284" s="214"/>
      <c r="EW284" s="214"/>
      <c r="EX284" s="214"/>
      <c r="EY284" s="214"/>
      <c r="EZ284" s="214"/>
      <c r="FA284" s="214"/>
      <c r="FB284" s="214"/>
      <c r="FC284" s="214"/>
      <c r="FD284" s="214"/>
      <c r="FE284" s="214"/>
      <c r="FF284" s="214"/>
      <c r="FG284" s="214"/>
      <c r="FH284" s="214"/>
      <c r="FI284" s="214"/>
      <c r="FJ284" s="214"/>
      <c r="FK284" s="214"/>
      <c r="FL284" s="214"/>
    </row>
    <row r="285" s="187" customFormat="1" ht="22.5" customHeight="1" spans="1:168">
      <c r="A285" s="215" t="s">
        <v>773</v>
      </c>
      <c r="B285" s="216" t="s">
        <v>774</v>
      </c>
      <c r="C285" s="211">
        <v>1092</v>
      </c>
      <c r="D285" s="202"/>
      <c r="E285" s="202"/>
      <c r="F285" s="202"/>
      <c r="G285" s="202"/>
      <c r="H285" s="202"/>
      <c r="I285" s="202"/>
      <c r="J285" s="202"/>
      <c r="K285" s="202"/>
      <c r="L285" s="202"/>
      <c r="M285" s="202"/>
      <c r="N285" s="202"/>
      <c r="O285" s="202"/>
      <c r="P285" s="202"/>
      <c r="Q285" s="202"/>
      <c r="R285" s="202"/>
      <c r="S285" s="202"/>
      <c r="T285" s="202"/>
      <c r="U285" s="202"/>
      <c r="V285" s="202"/>
      <c r="W285" s="202"/>
      <c r="X285" s="202"/>
      <c r="Y285" s="202"/>
      <c r="Z285" s="202"/>
      <c r="AA285" s="202"/>
      <c r="AB285" s="202"/>
      <c r="AC285" s="202"/>
      <c r="AD285" s="202"/>
      <c r="AE285" s="202"/>
      <c r="AF285" s="202"/>
      <c r="AG285" s="202"/>
      <c r="AH285" s="202"/>
      <c r="AI285" s="202"/>
      <c r="AJ285" s="202"/>
      <c r="AK285" s="202"/>
      <c r="AL285" s="202"/>
      <c r="AM285" s="202"/>
      <c r="AN285" s="202"/>
      <c r="AO285" s="202"/>
      <c r="AP285" s="202"/>
      <c r="AQ285" s="202"/>
      <c r="AR285" s="202"/>
      <c r="AS285" s="202"/>
      <c r="AT285" s="202"/>
      <c r="AU285" s="202"/>
      <c r="AV285" s="202"/>
      <c r="AW285" s="202"/>
      <c r="AX285" s="202"/>
      <c r="AY285" s="202"/>
      <c r="AZ285" s="202"/>
      <c r="BA285" s="202"/>
      <c r="BB285" s="202"/>
      <c r="BC285" s="202"/>
      <c r="BD285" s="202"/>
      <c r="BE285" s="202"/>
      <c r="BF285" s="202"/>
      <c r="BG285" s="202"/>
      <c r="BH285" s="202"/>
      <c r="BI285" s="202"/>
      <c r="BJ285" s="202"/>
      <c r="BK285" s="202"/>
      <c r="BL285" s="202"/>
      <c r="BM285" s="202"/>
      <c r="BN285" s="202"/>
      <c r="BO285" s="202"/>
      <c r="BP285" s="202"/>
      <c r="BQ285" s="202"/>
      <c r="BR285" s="202"/>
      <c r="BS285" s="202"/>
      <c r="BT285" s="202"/>
      <c r="BU285" s="202"/>
      <c r="BV285" s="202"/>
      <c r="BW285" s="202"/>
      <c r="BX285" s="202"/>
      <c r="BY285" s="202"/>
      <c r="BZ285" s="202"/>
      <c r="CA285" s="202"/>
      <c r="CB285" s="202"/>
      <c r="CC285" s="202"/>
      <c r="CD285" s="202"/>
      <c r="CE285" s="202"/>
      <c r="CF285" s="202"/>
      <c r="CG285" s="202"/>
      <c r="CH285" s="202"/>
      <c r="CI285" s="202"/>
      <c r="CJ285" s="202"/>
      <c r="CK285" s="202"/>
      <c r="CL285" s="202"/>
      <c r="CM285" s="202"/>
      <c r="CN285" s="202"/>
      <c r="CO285" s="202"/>
      <c r="CP285" s="202"/>
      <c r="CQ285" s="202"/>
      <c r="CR285" s="202"/>
      <c r="CS285" s="202"/>
      <c r="CT285" s="202"/>
      <c r="CU285" s="202"/>
      <c r="CV285" s="202"/>
      <c r="CW285" s="202"/>
      <c r="CX285" s="202"/>
      <c r="CY285" s="202"/>
      <c r="CZ285" s="202"/>
      <c r="DA285" s="202"/>
      <c r="DB285" s="202"/>
      <c r="DC285" s="202"/>
      <c r="DD285" s="202"/>
      <c r="DE285" s="202"/>
      <c r="DF285" s="202"/>
      <c r="DG285" s="202"/>
      <c r="DH285" s="202"/>
      <c r="DI285" s="202"/>
      <c r="DJ285" s="202"/>
      <c r="DK285" s="202"/>
      <c r="DL285" s="202"/>
      <c r="DM285" s="202"/>
      <c r="DN285" s="202"/>
      <c r="DO285" s="202"/>
      <c r="DP285" s="202"/>
      <c r="DQ285" s="202"/>
      <c r="DR285" s="202"/>
      <c r="DS285" s="202"/>
      <c r="DT285" s="202"/>
      <c r="DU285" s="202"/>
      <c r="DV285" s="202"/>
      <c r="DW285" s="202"/>
      <c r="DX285" s="202"/>
      <c r="DY285" s="202"/>
      <c r="DZ285" s="202"/>
      <c r="EA285" s="202"/>
      <c r="EB285" s="202"/>
      <c r="EC285" s="202"/>
      <c r="ED285" s="202"/>
      <c r="EE285" s="202"/>
      <c r="EF285" s="202"/>
      <c r="EG285" s="202"/>
      <c r="EH285" s="202"/>
      <c r="EI285" s="202"/>
      <c r="EJ285" s="202"/>
      <c r="EK285" s="202"/>
      <c r="EL285" s="202"/>
      <c r="EM285" s="202"/>
      <c r="EN285" s="202"/>
      <c r="EO285" s="202"/>
      <c r="EP285" s="202"/>
      <c r="EQ285" s="202"/>
      <c r="ER285" s="202"/>
      <c r="ES285" s="202"/>
      <c r="ET285" s="202"/>
      <c r="EU285" s="202"/>
      <c r="EV285" s="202"/>
      <c r="EW285" s="202"/>
      <c r="EX285" s="202"/>
      <c r="EY285" s="202"/>
      <c r="EZ285" s="202"/>
      <c r="FA285" s="202"/>
      <c r="FB285" s="202"/>
      <c r="FC285" s="202"/>
      <c r="FD285" s="202"/>
      <c r="FE285" s="202"/>
      <c r="FF285" s="202"/>
      <c r="FG285" s="202"/>
      <c r="FH285" s="202"/>
      <c r="FI285" s="202"/>
      <c r="FJ285" s="202"/>
      <c r="FK285" s="202"/>
      <c r="FL285" s="202"/>
    </row>
    <row r="286" s="187" customFormat="1" ht="22.5" customHeight="1" spans="1:168">
      <c r="A286" s="209" t="s">
        <v>775</v>
      </c>
      <c r="B286" s="210" t="s">
        <v>776</v>
      </c>
      <c r="C286" s="211">
        <v>12858</v>
      </c>
      <c r="D286" s="202"/>
      <c r="E286" s="202"/>
      <c r="F286" s="202"/>
      <c r="G286" s="202"/>
      <c r="H286" s="202"/>
      <c r="I286" s="202"/>
      <c r="J286" s="202"/>
      <c r="K286" s="202"/>
      <c r="L286" s="202"/>
      <c r="M286" s="202"/>
      <c r="N286" s="202"/>
      <c r="O286" s="202"/>
      <c r="P286" s="202"/>
      <c r="Q286" s="202"/>
      <c r="R286" s="202"/>
      <c r="S286" s="202"/>
      <c r="T286" s="202"/>
      <c r="U286" s="202"/>
      <c r="V286" s="202"/>
      <c r="W286" s="202"/>
      <c r="X286" s="202"/>
      <c r="Y286" s="202"/>
      <c r="Z286" s="202"/>
      <c r="AA286" s="202"/>
      <c r="AB286" s="202"/>
      <c r="AC286" s="202"/>
      <c r="AD286" s="202"/>
      <c r="AE286" s="202"/>
      <c r="AF286" s="202"/>
      <c r="AG286" s="202"/>
      <c r="AH286" s="202"/>
      <c r="AI286" s="202"/>
      <c r="AJ286" s="202"/>
      <c r="AK286" s="202"/>
      <c r="AL286" s="202"/>
      <c r="AM286" s="202"/>
      <c r="AN286" s="202"/>
      <c r="AO286" s="202"/>
      <c r="AP286" s="202"/>
      <c r="AQ286" s="202"/>
      <c r="AR286" s="202"/>
      <c r="AS286" s="202"/>
      <c r="AT286" s="202"/>
      <c r="AU286" s="202"/>
      <c r="AV286" s="202"/>
      <c r="AW286" s="202"/>
      <c r="AX286" s="202"/>
      <c r="AY286" s="202"/>
      <c r="AZ286" s="202"/>
      <c r="BA286" s="202"/>
      <c r="BB286" s="202"/>
      <c r="BC286" s="202"/>
      <c r="BD286" s="202"/>
      <c r="BE286" s="202"/>
      <c r="BF286" s="202"/>
      <c r="BG286" s="202"/>
      <c r="BH286" s="202"/>
      <c r="BI286" s="202"/>
      <c r="BJ286" s="202"/>
      <c r="BK286" s="202"/>
      <c r="BL286" s="202"/>
      <c r="BM286" s="202"/>
      <c r="BN286" s="202"/>
      <c r="BO286" s="202"/>
      <c r="BP286" s="202"/>
      <c r="BQ286" s="202"/>
      <c r="BR286" s="202"/>
      <c r="BS286" s="202"/>
      <c r="BT286" s="202"/>
      <c r="BU286" s="202"/>
      <c r="BV286" s="202"/>
      <c r="BW286" s="202"/>
      <c r="BX286" s="202"/>
      <c r="BY286" s="202"/>
      <c r="BZ286" s="202"/>
      <c r="CA286" s="202"/>
      <c r="CB286" s="202"/>
      <c r="CC286" s="202"/>
      <c r="CD286" s="202"/>
      <c r="CE286" s="202"/>
      <c r="CF286" s="202"/>
      <c r="CG286" s="202"/>
      <c r="CH286" s="202"/>
      <c r="CI286" s="202"/>
      <c r="CJ286" s="202"/>
      <c r="CK286" s="202"/>
      <c r="CL286" s="202"/>
      <c r="CM286" s="202"/>
      <c r="CN286" s="202"/>
      <c r="CO286" s="202"/>
      <c r="CP286" s="202"/>
      <c r="CQ286" s="202"/>
      <c r="CR286" s="202"/>
      <c r="CS286" s="202"/>
      <c r="CT286" s="202"/>
      <c r="CU286" s="202"/>
      <c r="CV286" s="202"/>
      <c r="CW286" s="202"/>
      <c r="CX286" s="202"/>
      <c r="CY286" s="202"/>
      <c r="CZ286" s="202"/>
      <c r="DA286" s="202"/>
      <c r="DB286" s="202"/>
      <c r="DC286" s="202"/>
      <c r="DD286" s="202"/>
      <c r="DE286" s="202"/>
      <c r="DF286" s="202"/>
      <c r="DG286" s="202"/>
      <c r="DH286" s="202"/>
      <c r="DI286" s="202"/>
      <c r="DJ286" s="202"/>
      <c r="DK286" s="202"/>
      <c r="DL286" s="202"/>
      <c r="DM286" s="202"/>
      <c r="DN286" s="202"/>
      <c r="DO286" s="202"/>
      <c r="DP286" s="202"/>
      <c r="DQ286" s="202"/>
      <c r="DR286" s="202"/>
      <c r="DS286" s="202"/>
      <c r="DT286" s="202"/>
      <c r="DU286" s="202"/>
      <c r="DV286" s="202"/>
      <c r="DW286" s="202"/>
      <c r="DX286" s="202"/>
      <c r="DY286" s="202"/>
      <c r="DZ286" s="202"/>
      <c r="EA286" s="202"/>
      <c r="EB286" s="202"/>
      <c r="EC286" s="202"/>
      <c r="ED286" s="202"/>
      <c r="EE286" s="202"/>
      <c r="EF286" s="202"/>
      <c r="EG286" s="202"/>
      <c r="EH286" s="202"/>
      <c r="EI286" s="202"/>
      <c r="EJ286" s="202"/>
      <c r="EK286" s="202"/>
      <c r="EL286" s="202"/>
      <c r="EM286" s="202"/>
      <c r="EN286" s="202"/>
      <c r="EO286" s="202"/>
      <c r="EP286" s="202"/>
      <c r="EQ286" s="202"/>
      <c r="ER286" s="202"/>
      <c r="ES286" s="202"/>
      <c r="ET286" s="202"/>
      <c r="EU286" s="202"/>
      <c r="EV286" s="202"/>
      <c r="EW286" s="202"/>
      <c r="EX286" s="202"/>
      <c r="EY286" s="202"/>
      <c r="EZ286" s="202"/>
      <c r="FA286" s="202"/>
      <c r="FB286" s="202"/>
      <c r="FC286" s="202"/>
      <c r="FD286" s="202"/>
      <c r="FE286" s="202"/>
      <c r="FF286" s="202"/>
      <c r="FG286" s="202"/>
      <c r="FH286" s="202"/>
      <c r="FI286" s="202"/>
      <c r="FJ286" s="202"/>
      <c r="FK286" s="202"/>
      <c r="FL286" s="202"/>
    </row>
    <row r="287" s="188" customFormat="1" ht="22.5" customHeight="1" spans="1:168">
      <c r="A287" s="223" t="s">
        <v>777</v>
      </c>
      <c r="B287" s="224" t="s">
        <v>778</v>
      </c>
      <c r="C287" s="211">
        <v>280</v>
      </c>
      <c r="D287" s="214"/>
      <c r="E287" s="214"/>
      <c r="F287" s="214"/>
      <c r="G287" s="214"/>
      <c r="H287" s="214"/>
      <c r="I287" s="214"/>
      <c r="J287" s="214"/>
      <c r="K287" s="214"/>
      <c r="L287" s="214"/>
      <c r="M287" s="214"/>
      <c r="N287" s="214"/>
      <c r="O287" s="214"/>
      <c r="P287" s="214"/>
      <c r="Q287" s="214"/>
      <c r="R287" s="214"/>
      <c r="S287" s="214"/>
      <c r="T287" s="214"/>
      <c r="U287" s="214"/>
      <c r="V287" s="214"/>
      <c r="W287" s="214"/>
      <c r="X287" s="214"/>
      <c r="Y287" s="214"/>
      <c r="Z287" s="214"/>
      <c r="AA287" s="214"/>
      <c r="AB287" s="214"/>
      <c r="AC287" s="214"/>
      <c r="AD287" s="214"/>
      <c r="AE287" s="214"/>
      <c r="AF287" s="214"/>
      <c r="AG287" s="214"/>
      <c r="AH287" s="214"/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  <c r="BI287" s="214"/>
      <c r="BJ287" s="214"/>
      <c r="BK287" s="214"/>
      <c r="BL287" s="214"/>
      <c r="BM287" s="214"/>
      <c r="BN287" s="214"/>
      <c r="BO287" s="214"/>
      <c r="BP287" s="214"/>
      <c r="BQ287" s="214"/>
      <c r="BR287" s="214"/>
      <c r="BS287" s="214"/>
      <c r="BT287" s="214"/>
      <c r="BU287" s="214"/>
      <c r="BV287" s="214"/>
      <c r="BW287" s="214"/>
      <c r="BX287" s="214"/>
      <c r="BY287" s="214"/>
      <c r="BZ287" s="214"/>
      <c r="CA287" s="214"/>
      <c r="CB287" s="214"/>
      <c r="CC287" s="214"/>
      <c r="CD287" s="214"/>
      <c r="CE287" s="214"/>
      <c r="CF287" s="214"/>
      <c r="CG287" s="214"/>
      <c r="CH287" s="214"/>
      <c r="CI287" s="214"/>
      <c r="CJ287" s="214"/>
      <c r="CK287" s="214"/>
      <c r="CL287" s="214"/>
      <c r="CM287" s="214"/>
      <c r="CN287" s="214"/>
      <c r="CO287" s="214"/>
      <c r="CP287" s="214"/>
      <c r="CQ287" s="214"/>
      <c r="CR287" s="214"/>
      <c r="CS287" s="214"/>
      <c r="CT287" s="214"/>
      <c r="CU287" s="214"/>
      <c r="CV287" s="214"/>
      <c r="CW287" s="214"/>
      <c r="CX287" s="214"/>
      <c r="CY287" s="214"/>
      <c r="CZ287" s="214"/>
      <c r="DA287" s="214"/>
      <c r="DB287" s="214"/>
      <c r="DC287" s="214"/>
      <c r="DD287" s="214"/>
      <c r="DE287" s="214"/>
      <c r="DF287" s="214"/>
      <c r="DG287" s="214"/>
      <c r="DH287" s="214"/>
      <c r="DI287" s="214"/>
      <c r="DJ287" s="214"/>
      <c r="DK287" s="214"/>
      <c r="DL287" s="214"/>
      <c r="DM287" s="214"/>
      <c r="DN287" s="214"/>
      <c r="DO287" s="214"/>
      <c r="DP287" s="214"/>
      <c r="DQ287" s="214"/>
      <c r="DR287" s="214"/>
      <c r="DS287" s="214"/>
      <c r="DT287" s="214"/>
      <c r="DU287" s="214"/>
      <c r="DV287" s="214"/>
      <c r="DW287" s="214"/>
      <c r="DX287" s="214"/>
      <c r="DY287" s="214"/>
      <c r="DZ287" s="214"/>
      <c r="EA287" s="214"/>
      <c r="EB287" s="214"/>
      <c r="EC287" s="214"/>
      <c r="ED287" s="214"/>
      <c r="EE287" s="214"/>
      <c r="EF287" s="214"/>
      <c r="EG287" s="214"/>
      <c r="EH287" s="214"/>
      <c r="EI287" s="214"/>
      <c r="EJ287" s="214"/>
      <c r="EK287" s="214"/>
      <c r="EL287" s="214"/>
      <c r="EM287" s="214"/>
      <c r="EN287" s="214"/>
      <c r="EO287" s="214"/>
      <c r="EP287" s="214"/>
      <c r="EQ287" s="214"/>
      <c r="ER287" s="214"/>
      <c r="ES287" s="214"/>
      <c r="ET287" s="214"/>
      <c r="EU287" s="214"/>
      <c r="EV287" s="214"/>
      <c r="EW287" s="214"/>
      <c r="EX287" s="214"/>
      <c r="EY287" s="214"/>
      <c r="EZ287" s="214"/>
      <c r="FA287" s="214"/>
      <c r="FB287" s="214"/>
      <c r="FC287" s="214"/>
      <c r="FD287" s="214"/>
      <c r="FE287" s="214"/>
      <c r="FF287" s="214"/>
      <c r="FG287" s="214"/>
      <c r="FH287" s="214"/>
      <c r="FI287" s="214"/>
      <c r="FJ287" s="214"/>
      <c r="FK287" s="214"/>
      <c r="FL287" s="214"/>
    </row>
    <row r="288" s="188" customFormat="1" ht="22.5" customHeight="1" spans="1:168">
      <c r="A288" s="212" t="s">
        <v>779</v>
      </c>
      <c r="B288" s="213" t="s">
        <v>780</v>
      </c>
      <c r="C288" s="211">
        <v>200</v>
      </c>
      <c r="D288" s="214"/>
      <c r="E288" s="214"/>
      <c r="F288" s="214"/>
      <c r="G288" s="214"/>
      <c r="H288" s="214"/>
      <c r="I288" s="214"/>
      <c r="J288" s="214"/>
      <c r="K288" s="214"/>
      <c r="L288" s="214"/>
      <c r="M288" s="214"/>
      <c r="N288" s="214"/>
      <c r="O288" s="214"/>
      <c r="P288" s="214"/>
      <c r="Q288" s="214"/>
      <c r="R288" s="214"/>
      <c r="S288" s="214"/>
      <c r="T288" s="214"/>
      <c r="U288" s="214"/>
      <c r="V288" s="214"/>
      <c r="W288" s="214"/>
      <c r="X288" s="214"/>
      <c r="Y288" s="214"/>
      <c r="Z288" s="214"/>
      <c r="AA288" s="214"/>
      <c r="AB288" s="214"/>
      <c r="AC288" s="214"/>
      <c r="AD288" s="214"/>
      <c r="AE288" s="214"/>
      <c r="AF288" s="214"/>
      <c r="AG288" s="214"/>
      <c r="AH288" s="214"/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  <c r="BH288" s="214"/>
      <c r="BI288" s="214"/>
      <c r="BJ288" s="214"/>
      <c r="BK288" s="214"/>
      <c r="BL288" s="214"/>
      <c r="BM288" s="214"/>
      <c r="BN288" s="214"/>
      <c r="BO288" s="214"/>
      <c r="BP288" s="214"/>
      <c r="BQ288" s="214"/>
      <c r="BR288" s="214"/>
      <c r="BS288" s="214"/>
      <c r="BT288" s="214"/>
      <c r="BU288" s="214"/>
      <c r="BV288" s="214"/>
      <c r="BW288" s="214"/>
      <c r="BX288" s="214"/>
      <c r="BY288" s="214"/>
      <c r="BZ288" s="214"/>
      <c r="CA288" s="214"/>
      <c r="CB288" s="214"/>
      <c r="CC288" s="214"/>
      <c r="CD288" s="214"/>
      <c r="CE288" s="214"/>
      <c r="CF288" s="214"/>
      <c r="CG288" s="214"/>
      <c r="CH288" s="214"/>
      <c r="CI288" s="214"/>
      <c r="CJ288" s="214"/>
      <c r="CK288" s="214"/>
      <c r="CL288" s="214"/>
      <c r="CM288" s="214"/>
      <c r="CN288" s="214"/>
      <c r="CO288" s="214"/>
      <c r="CP288" s="214"/>
      <c r="CQ288" s="214"/>
      <c r="CR288" s="214"/>
      <c r="CS288" s="214"/>
      <c r="CT288" s="214"/>
      <c r="CU288" s="214"/>
      <c r="CV288" s="214"/>
      <c r="CW288" s="214"/>
      <c r="CX288" s="214"/>
      <c r="CY288" s="214"/>
      <c r="CZ288" s="214"/>
      <c r="DA288" s="214"/>
      <c r="DB288" s="214"/>
      <c r="DC288" s="214"/>
      <c r="DD288" s="214"/>
      <c r="DE288" s="214"/>
      <c r="DF288" s="214"/>
      <c r="DG288" s="214"/>
      <c r="DH288" s="214"/>
      <c r="DI288" s="214"/>
      <c r="DJ288" s="214"/>
      <c r="DK288" s="214"/>
      <c r="DL288" s="214"/>
      <c r="DM288" s="214"/>
      <c r="DN288" s="214"/>
      <c r="DO288" s="214"/>
      <c r="DP288" s="214"/>
      <c r="DQ288" s="214"/>
      <c r="DR288" s="214"/>
      <c r="DS288" s="214"/>
      <c r="DT288" s="214"/>
      <c r="DU288" s="214"/>
      <c r="DV288" s="214"/>
      <c r="DW288" s="214"/>
      <c r="DX288" s="214"/>
      <c r="DY288" s="214"/>
      <c r="DZ288" s="214"/>
      <c r="EA288" s="214"/>
      <c r="EB288" s="214"/>
      <c r="EC288" s="214"/>
      <c r="ED288" s="214"/>
      <c r="EE288" s="214"/>
      <c r="EF288" s="214"/>
      <c r="EG288" s="214"/>
      <c r="EH288" s="214"/>
      <c r="EI288" s="214"/>
      <c r="EJ288" s="214"/>
      <c r="EK288" s="214"/>
      <c r="EL288" s="214"/>
      <c r="EM288" s="214"/>
      <c r="EN288" s="214"/>
      <c r="EO288" s="214"/>
      <c r="EP288" s="214"/>
      <c r="EQ288" s="214"/>
      <c r="ER288" s="214"/>
      <c r="ES288" s="214"/>
      <c r="ET288" s="214"/>
      <c r="EU288" s="214"/>
      <c r="EV288" s="214"/>
      <c r="EW288" s="214"/>
      <c r="EX288" s="214"/>
      <c r="EY288" s="214"/>
      <c r="EZ288" s="214"/>
      <c r="FA288" s="214"/>
      <c r="FB288" s="214"/>
      <c r="FC288" s="214"/>
      <c r="FD288" s="214"/>
      <c r="FE288" s="214"/>
      <c r="FF288" s="214"/>
      <c r="FG288" s="214"/>
      <c r="FH288" s="214"/>
      <c r="FI288" s="214"/>
      <c r="FJ288" s="214"/>
      <c r="FK288" s="214"/>
      <c r="FL288" s="214"/>
    </row>
    <row r="289" s="187" customFormat="1" ht="22.5" customHeight="1" spans="1:168">
      <c r="A289" s="206" t="s">
        <v>781</v>
      </c>
      <c r="B289" s="207" t="s">
        <v>782</v>
      </c>
      <c r="C289" s="208">
        <v>2930</v>
      </c>
      <c r="D289" s="202"/>
      <c r="E289" s="202"/>
      <c r="F289" s="202"/>
      <c r="G289" s="202"/>
      <c r="H289" s="202"/>
      <c r="I289" s="202"/>
      <c r="J289" s="202"/>
      <c r="K289" s="202"/>
      <c r="L289" s="202"/>
      <c r="M289" s="202"/>
      <c r="N289" s="202"/>
      <c r="O289" s="202"/>
      <c r="P289" s="202"/>
      <c r="Q289" s="202"/>
      <c r="R289" s="202"/>
      <c r="S289" s="202"/>
      <c r="T289" s="202"/>
      <c r="U289" s="202"/>
      <c r="V289" s="202"/>
      <c r="W289" s="202"/>
      <c r="X289" s="202"/>
      <c r="Y289" s="202"/>
      <c r="Z289" s="202"/>
      <c r="AA289" s="202"/>
      <c r="AB289" s="202"/>
      <c r="AC289" s="202"/>
      <c r="AD289" s="202"/>
      <c r="AE289" s="202"/>
      <c r="AF289" s="202"/>
      <c r="AG289" s="202"/>
      <c r="AH289" s="202"/>
      <c r="AI289" s="202"/>
      <c r="AJ289" s="202"/>
      <c r="AK289" s="202"/>
      <c r="AL289" s="202"/>
      <c r="AM289" s="202"/>
      <c r="AN289" s="202"/>
      <c r="AO289" s="202"/>
      <c r="AP289" s="202"/>
      <c r="AQ289" s="202"/>
      <c r="AR289" s="202"/>
      <c r="AS289" s="202"/>
      <c r="AT289" s="202"/>
      <c r="AU289" s="202"/>
      <c r="AV289" s="202"/>
      <c r="AW289" s="202"/>
      <c r="AX289" s="202"/>
      <c r="AY289" s="202"/>
      <c r="AZ289" s="202"/>
      <c r="BA289" s="202"/>
      <c r="BB289" s="202"/>
      <c r="BC289" s="202"/>
      <c r="BD289" s="202"/>
      <c r="BE289" s="202"/>
      <c r="BF289" s="202"/>
      <c r="BG289" s="202"/>
      <c r="BH289" s="202"/>
      <c r="BI289" s="202"/>
      <c r="BJ289" s="202"/>
      <c r="BK289" s="202"/>
      <c r="BL289" s="202"/>
      <c r="BM289" s="202"/>
      <c r="BN289" s="202"/>
      <c r="BO289" s="202"/>
      <c r="BP289" s="202"/>
      <c r="BQ289" s="202"/>
      <c r="BR289" s="202"/>
      <c r="BS289" s="202"/>
      <c r="BT289" s="202"/>
      <c r="BU289" s="202"/>
      <c r="BV289" s="202"/>
      <c r="BW289" s="202"/>
      <c r="BX289" s="202"/>
      <c r="BY289" s="202"/>
      <c r="BZ289" s="202"/>
      <c r="CA289" s="202"/>
      <c r="CB289" s="202"/>
      <c r="CC289" s="202"/>
      <c r="CD289" s="202"/>
      <c r="CE289" s="202"/>
      <c r="CF289" s="202"/>
      <c r="CG289" s="202"/>
      <c r="CH289" s="202"/>
      <c r="CI289" s="202"/>
      <c r="CJ289" s="202"/>
      <c r="CK289" s="202"/>
      <c r="CL289" s="202"/>
      <c r="CM289" s="202"/>
      <c r="CN289" s="202"/>
      <c r="CO289" s="202"/>
      <c r="CP289" s="202"/>
      <c r="CQ289" s="202"/>
      <c r="CR289" s="202"/>
      <c r="CS289" s="202"/>
      <c r="CT289" s="202"/>
      <c r="CU289" s="202"/>
      <c r="CV289" s="202"/>
      <c r="CW289" s="202"/>
      <c r="CX289" s="202"/>
      <c r="CY289" s="202"/>
      <c r="CZ289" s="202"/>
      <c r="DA289" s="202"/>
      <c r="DB289" s="202"/>
      <c r="DC289" s="202"/>
      <c r="DD289" s="202"/>
      <c r="DE289" s="202"/>
      <c r="DF289" s="202"/>
      <c r="DG289" s="202"/>
      <c r="DH289" s="202"/>
      <c r="DI289" s="202"/>
      <c r="DJ289" s="202"/>
      <c r="DK289" s="202"/>
      <c r="DL289" s="202"/>
      <c r="DM289" s="202"/>
      <c r="DN289" s="202"/>
      <c r="DO289" s="202"/>
      <c r="DP289" s="202"/>
      <c r="DQ289" s="202"/>
      <c r="DR289" s="202"/>
      <c r="DS289" s="202"/>
      <c r="DT289" s="202"/>
      <c r="DU289" s="202"/>
      <c r="DV289" s="202"/>
      <c r="DW289" s="202"/>
      <c r="DX289" s="202"/>
      <c r="DY289" s="202"/>
      <c r="DZ289" s="202"/>
      <c r="EA289" s="202"/>
      <c r="EB289" s="202"/>
      <c r="EC289" s="202"/>
      <c r="ED289" s="202"/>
      <c r="EE289" s="202"/>
      <c r="EF289" s="202"/>
      <c r="EG289" s="202"/>
      <c r="EH289" s="202"/>
      <c r="EI289" s="202"/>
      <c r="EJ289" s="202"/>
      <c r="EK289" s="202"/>
      <c r="EL289" s="202"/>
      <c r="EM289" s="202"/>
      <c r="EN289" s="202"/>
      <c r="EO289" s="202"/>
      <c r="EP289" s="202"/>
      <c r="EQ289" s="202"/>
      <c r="ER289" s="202"/>
      <c r="ES289" s="202"/>
      <c r="ET289" s="202"/>
      <c r="EU289" s="202"/>
      <c r="EV289" s="202"/>
      <c r="EW289" s="202"/>
      <c r="EX289" s="202"/>
      <c r="EY289" s="202"/>
      <c r="EZ289" s="202"/>
      <c r="FA289" s="202"/>
      <c r="FB289" s="202"/>
      <c r="FC289" s="202"/>
      <c r="FD289" s="202"/>
      <c r="FE289" s="202"/>
      <c r="FF289" s="202"/>
      <c r="FG289" s="202"/>
      <c r="FH289" s="202"/>
      <c r="FI289" s="202"/>
      <c r="FJ289" s="202"/>
      <c r="FK289" s="202"/>
      <c r="FL289" s="202"/>
    </row>
    <row r="290" s="187" customFormat="1" ht="22.5" customHeight="1" spans="1:168">
      <c r="A290" s="209" t="s">
        <v>783</v>
      </c>
      <c r="B290" s="210" t="s">
        <v>784</v>
      </c>
      <c r="C290" s="211">
        <v>2600</v>
      </c>
      <c r="D290" s="202"/>
      <c r="E290" s="202"/>
      <c r="F290" s="202"/>
      <c r="G290" s="202"/>
      <c r="H290" s="202"/>
      <c r="I290" s="202"/>
      <c r="J290" s="202"/>
      <c r="K290" s="202"/>
      <c r="L290" s="202"/>
      <c r="M290" s="202"/>
      <c r="N290" s="202"/>
      <c r="O290" s="202"/>
      <c r="P290" s="202"/>
      <c r="Q290" s="202"/>
      <c r="R290" s="202"/>
      <c r="S290" s="202"/>
      <c r="T290" s="202"/>
      <c r="U290" s="202"/>
      <c r="V290" s="202"/>
      <c r="W290" s="202"/>
      <c r="X290" s="202"/>
      <c r="Y290" s="202"/>
      <c r="Z290" s="202"/>
      <c r="AA290" s="202"/>
      <c r="AB290" s="202"/>
      <c r="AC290" s="202"/>
      <c r="AD290" s="202"/>
      <c r="AE290" s="202"/>
      <c r="AF290" s="202"/>
      <c r="AG290" s="202"/>
      <c r="AH290" s="202"/>
      <c r="AI290" s="202"/>
      <c r="AJ290" s="202"/>
      <c r="AK290" s="202"/>
      <c r="AL290" s="202"/>
      <c r="AM290" s="202"/>
      <c r="AN290" s="202"/>
      <c r="AO290" s="202"/>
      <c r="AP290" s="202"/>
      <c r="AQ290" s="202"/>
      <c r="AR290" s="202"/>
      <c r="AS290" s="202"/>
      <c r="AT290" s="202"/>
      <c r="AU290" s="202"/>
      <c r="AV290" s="202"/>
      <c r="AW290" s="202"/>
      <c r="AX290" s="202"/>
      <c r="AY290" s="202"/>
      <c r="AZ290" s="202"/>
      <c r="BA290" s="202"/>
      <c r="BB290" s="202"/>
      <c r="BC290" s="202"/>
      <c r="BD290" s="202"/>
      <c r="BE290" s="202"/>
      <c r="BF290" s="202"/>
      <c r="BG290" s="202"/>
      <c r="BH290" s="202"/>
      <c r="BI290" s="202"/>
      <c r="BJ290" s="202"/>
      <c r="BK290" s="202"/>
      <c r="BL290" s="202"/>
      <c r="BM290" s="202"/>
      <c r="BN290" s="202"/>
      <c r="BO290" s="202"/>
      <c r="BP290" s="202"/>
      <c r="BQ290" s="202"/>
      <c r="BR290" s="202"/>
      <c r="BS290" s="202"/>
      <c r="BT290" s="202"/>
      <c r="BU290" s="202"/>
      <c r="BV290" s="202"/>
      <c r="BW290" s="202"/>
      <c r="BX290" s="202"/>
      <c r="BY290" s="202"/>
      <c r="BZ290" s="202"/>
      <c r="CA290" s="202"/>
      <c r="CB290" s="202"/>
      <c r="CC290" s="202"/>
      <c r="CD290" s="202"/>
      <c r="CE290" s="202"/>
      <c r="CF290" s="202"/>
      <c r="CG290" s="202"/>
      <c r="CH290" s="202"/>
      <c r="CI290" s="202"/>
      <c r="CJ290" s="202"/>
      <c r="CK290" s="202"/>
      <c r="CL290" s="202"/>
      <c r="CM290" s="202"/>
      <c r="CN290" s="202"/>
      <c r="CO290" s="202"/>
      <c r="CP290" s="202"/>
      <c r="CQ290" s="202"/>
      <c r="CR290" s="202"/>
      <c r="CS290" s="202"/>
      <c r="CT290" s="202"/>
      <c r="CU290" s="202"/>
      <c r="CV290" s="202"/>
      <c r="CW290" s="202"/>
      <c r="CX290" s="202"/>
      <c r="CY290" s="202"/>
      <c r="CZ290" s="202"/>
      <c r="DA290" s="202"/>
      <c r="DB290" s="202"/>
      <c r="DC290" s="202"/>
      <c r="DD290" s="202"/>
      <c r="DE290" s="202"/>
      <c r="DF290" s="202"/>
      <c r="DG290" s="202"/>
      <c r="DH290" s="202"/>
      <c r="DI290" s="202"/>
      <c r="DJ290" s="202"/>
      <c r="DK290" s="202"/>
      <c r="DL290" s="202"/>
      <c r="DM290" s="202"/>
      <c r="DN290" s="202"/>
      <c r="DO290" s="202"/>
      <c r="DP290" s="202"/>
      <c r="DQ290" s="202"/>
      <c r="DR290" s="202"/>
      <c r="DS290" s="202"/>
      <c r="DT290" s="202"/>
      <c r="DU290" s="202"/>
      <c r="DV290" s="202"/>
      <c r="DW290" s="202"/>
      <c r="DX290" s="202"/>
      <c r="DY290" s="202"/>
      <c r="DZ290" s="202"/>
      <c r="EA290" s="202"/>
      <c r="EB290" s="202"/>
      <c r="EC290" s="202"/>
      <c r="ED290" s="202"/>
      <c r="EE290" s="202"/>
      <c r="EF290" s="202"/>
      <c r="EG290" s="202"/>
      <c r="EH290" s="202"/>
      <c r="EI290" s="202"/>
      <c r="EJ290" s="202"/>
      <c r="EK290" s="202"/>
      <c r="EL290" s="202"/>
      <c r="EM290" s="202"/>
      <c r="EN290" s="202"/>
      <c r="EO290" s="202"/>
      <c r="EP290" s="202"/>
      <c r="EQ290" s="202"/>
      <c r="ER290" s="202"/>
      <c r="ES290" s="202"/>
      <c r="ET290" s="202"/>
      <c r="EU290" s="202"/>
      <c r="EV290" s="202"/>
      <c r="EW290" s="202"/>
      <c r="EX290" s="202"/>
      <c r="EY290" s="202"/>
      <c r="EZ290" s="202"/>
      <c r="FA290" s="202"/>
      <c r="FB290" s="202"/>
      <c r="FC290" s="202"/>
      <c r="FD290" s="202"/>
      <c r="FE290" s="202"/>
      <c r="FF290" s="202"/>
      <c r="FG290" s="202"/>
      <c r="FH290" s="202"/>
      <c r="FI290" s="202"/>
      <c r="FJ290" s="202"/>
      <c r="FK290" s="202"/>
      <c r="FL290" s="202"/>
    </row>
    <row r="291" s="187" customFormat="1" ht="22.5" customHeight="1" spans="1:168">
      <c r="A291" s="209" t="s">
        <v>785</v>
      </c>
      <c r="B291" s="210" t="s">
        <v>786</v>
      </c>
      <c r="C291" s="211">
        <v>330</v>
      </c>
      <c r="D291" s="202"/>
      <c r="E291" s="202"/>
      <c r="F291" s="202"/>
      <c r="G291" s="202"/>
      <c r="H291" s="202"/>
      <c r="I291" s="202"/>
      <c r="J291" s="202"/>
      <c r="K291" s="202"/>
      <c r="L291" s="202"/>
      <c r="M291" s="202"/>
      <c r="N291" s="202"/>
      <c r="O291" s="202"/>
      <c r="P291" s="202"/>
      <c r="Q291" s="202"/>
      <c r="R291" s="202"/>
      <c r="S291" s="202"/>
      <c r="T291" s="202"/>
      <c r="U291" s="202"/>
      <c r="V291" s="202"/>
      <c r="W291" s="202"/>
      <c r="X291" s="202"/>
      <c r="Y291" s="202"/>
      <c r="Z291" s="202"/>
      <c r="AA291" s="202"/>
      <c r="AB291" s="202"/>
      <c r="AC291" s="202"/>
      <c r="AD291" s="202"/>
      <c r="AE291" s="202"/>
      <c r="AF291" s="202"/>
      <c r="AG291" s="202"/>
      <c r="AH291" s="202"/>
      <c r="AI291" s="202"/>
      <c r="AJ291" s="202"/>
      <c r="AK291" s="202"/>
      <c r="AL291" s="202"/>
      <c r="AM291" s="202"/>
      <c r="AN291" s="202"/>
      <c r="AO291" s="202"/>
      <c r="AP291" s="202"/>
      <c r="AQ291" s="202"/>
      <c r="AR291" s="202"/>
      <c r="AS291" s="202"/>
      <c r="AT291" s="202"/>
      <c r="AU291" s="202"/>
      <c r="AV291" s="202"/>
      <c r="AW291" s="202"/>
      <c r="AX291" s="202"/>
      <c r="AY291" s="202"/>
      <c r="AZ291" s="202"/>
      <c r="BA291" s="202"/>
      <c r="BB291" s="202"/>
      <c r="BC291" s="202"/>
      <c r="BD291" s="202"/>
      <c r="BE291" s="202"/>
      <c r="BF291" s="202"/>
      <c r="BG291" s="202"/>
      <c r="BH291" s="202"/>
      <c r="BI291" s="202"/>
      <c r="BJ291" s="202"/>
      <c r="BK291" s="202"/>
      <c r="BL291" s="202"/>
      <c r="BM291" s="202"/>
      <c r="BN291" s="202"/>
      <c r="BO291" s="202"/>
      <c r="BP291" s="202"/>
      <c r="BQ291" s="202"/>
      <c r="BR291" s="202"/>
      <c r="BS291" s="202"/>
      <c r="BT291" s="202"/>
      <c r="BU291" s="202"/>
      <c r="BV291" s="202"/>
      <c r="BW291" s="202"/>
      <c r="BX291" s="202"/>
      <c r="BY291" s="202"/>
      <c r="BZ291" s="202"/>
      <c r="CA291" s="202"/>
      <c r="CB291" s="202"/>
      <c r="CC291" s="202"/>
      <c r="CD291" s="202"/>
      <c r="CE291" s="202"/>
      <c r="CF291" s="202"/>
      <c r="CG291" s="202"/>
      <c r="CH291" s="202"/>
      <c r="CI291" s="202"/>
      <c r="CJ291" s="202"/>
      <c r="CK291" s="202"/>
      <c r="CL291" s="202"/>
      <c r="CM291" s="202"/>
      <c r="CN291" s="202"/>
      <c r="CO291" s="202"/>
      <c r="CP291" s="202"/>
      <c r="CQ291" s="202"/>
      <c r="CR291" s="202"/>
      <c r="CS291" s="202"/>
      <c r="CT291" s="202"/>
      <c r="CU291" s="202"/>
      <c r="CV291" s="202"/>
      <c r="CW291" s="202"/>
      <c r="CX291" s="202"/>
      <c r="CY291" s="202"/>
      <c r="CZ291" s="202"/>
      <c r="DA291" s="202"/>
      <c r="DB291" s="202"/>
      <c r="DC291" s="202"/>
      <c r="DD291" s="202"/>
      <c r="DE291" s="202"/>
      <c r="DF291" s="202"/>
      <c r="DG291" s="202"/>
      <c r="DH291" s="202"/>
      <c r="DI291" s="202"/>
      <c r="DJ291" s="202"/>
      <c r="DK291" s="202"/>
      <c r="DL291" s="202"/>
      <c r="DM291" s="202"/>
      <c r="DN291" s="202"/>
      <c r="DO291" s="202"/>
      <c r="DP291" s="202"/>
      <c r="DQ291" s="202"/>
      <c r="DR291" s="202"/>
      <c r="DS291" s="202"/>
      <c r="DT291" s="202"/>
      <c r="DU291" s="202"/>
      <c r="DV291" s="202"/>
      <c r="DW291" s="202"/>
      <c r="DX291" s="202"/>
      <c r="DY291" s="202"/>
      <c r="DZ291" s="202"/>
      <c r="EA291" s="202"/>
      <c r="EB291" s="202"/>
      <c r="EC291" s="202"/>
      <c r="ED291" s="202"/>
      <c r="EE291" s="202"/>
      <c r="EF291" s="202"/>
      <c r="EG291" s="202"/>
      <c r="EH291" s="202"/>
      <c r="EI291" s="202"/>
      <c r="EJ291" s="202"/>
      <c r="EK291" s="202"/>
      <c r="EL291" s="202"/>
      <c r="EM291" s="202"/>
      <c r="EN291" s="202"/>
      <c r="EO291" s="202"/>
      <c r="EP291" s="202"/>
      <c r="EQ291" s="202"/>
      <c r="ER291" s="202"/>
      <c r="ES291" s="202"/>
      <c r="ET291" s="202"/>
      <c r="EU291" s="202"/>
      <c r="EV291" s="202"/>
      <c r="EW291" s="202"/>
      <c r="EX291" s="202"/>
      <c r="EY291" s="202"/>
      <c r="EZ291" s="202"/>
      <c r="FA291" s="202"/>
      <c r="FB291" s="202"/>
      <c r="FC291" s="202"/>
      <c r="FD291" s="202"/>
      <c r="FE291" s="202"/>
      <c r="FF291" s="202"/>
      <c r="FG291" s="202"/>
      <c r="FH291" s="202"/>
      <c r="FI291" s="202"/>
      <c r="FJ291" s="202"/>
      <c r="FK291" s="202"/>
      <c r="FL291" s="202"/>
    </row>
    <row r="292" s="187" customFormat="1" ht="22.5" customHeight="1" spans="1:168">
      <c r="A292" s="206" t="s">
        <v>787</v>
      </c>
      <c r="B292" s="207" t="s">
        <v>788</v>
      </c>
      <c r="C292" s="208">
        <v>1824</v>
      </c>
      <c r="D292" s="202"/>
      <c r="E292" s="202"/>
      <c r="F292" s="202"/>
      <c r="G292" s="202"/>
      <c r="H292" s="202"/>
      <c r="I292" s="202"/>
      <c r="J292" s="202"/>
      <c r="K292" s="202"/>
      <c r="L292" s="202"/>
      <c r="M292" s="202"/>
      <c r="N292" s="202"/>
      <c r="O292" s="202"/>
      <c r="P292" s="202"/>
      <c r="Q292" s="202"/>
      <c r="R292" s="202"/>
      <c r="S292" s="202"/>
      <c r="T292" s="202"/>
      <c r="U292" s="202"/>
      <c r="V292" s="202"/>
      <c r="W292" s="202"/>
      <c r="X292" s="202"/>
      <c r="Y292" s="202"/>
      <c r="Z292" s="202"/>
      <c r="AA292" s="202"/>
      <c r="AB292" s="202"/>
      <c r="AC292" s="202"/>
      <c r="AD292" s="202"/>
      <c r="AE292" s="202"/>
      <c r="AF292" s="202"/>
      <c r="AG292" s="202"/>
      <c r="AH292" s="202"/>
      <c r="AI292" s="202"/>
      <c r="AJ292" s="202"/>
      <c r="AK292" s="202"/>
      <c r="AL292" s="202"/>
      <c r="AM292" s="202"/>
      <c r="AN292" s="202"/>
      <c r="AO292" s="202"/>
      <c r="AP292" s="202"/>
      <c r="AQ292" s="202"/>
      <c r="AR292" s="202"/>
      <c r="AS292" s="202"/>
      <c r="AT292" s="202"/>
      <c r="AU292" s="202"/>
      <c r="AV292" s="202"/>
      <c r="AW292" s="202"/>
      <c r="AX292" s="202"/>
      <c r="AY292" s="202"/>
      <c r="AZ292" s="202"/>
      <c r="BA292" s="202"/>
      <c r="BB292" s="202"/>
      <c r="BC292" s="202"/>
      <c r="BD292" s="202"/>
      <c r="BE292" s="202"/>
      <c r="BF292" s="202"/>
      <c r="BG292" s="202"/>
      <c r="BH292" s="202"/>
      <c r="BI292" s="202"/>
      <c r="BJ292" s="202"/>
      <c r="BK292" s="202"/>
      <c r="BL292" s="202"/>
      <c r="BM292" s="202"/>
      <c r="BN292" s="202"/>
      <c r="BO292" s="202"/>
      <c r="BP292" s="202"/>
      <c r="BQ292" s="202"/>
      <c r="BR292" s="202"/>
      <c r="BS292" s="202"/>
      <c r="BT292" s="202"/>
      <c r="BU292" s="202"/>
      <c r="BV292" s="202"/>
      <c r="BW292" s="202"/>
      <c r="BX292" s="202"/>
      <c r="BY292" s="202"/>
      <c r="BZ292" s="202"/>
      <c r="CA292" s="202"/>
      <c r="CB292" s="202"/>
      <c r="CC292" s="202"/>
      <c r="CD292" s="202"/>
      <c r="CE292" s="202"/>
      <c r="CF292" s="202"/>
      <c r="CG292" s="202"/>
      <c r="CH292" s="202"/>
      <c r="CI292" s="202"/>
      <c r="CJ292" s="202"/>
      <c r="CK292" s="202"/>
      <c r="CL292" s="202"/>
      <c r="CM292" s="202"/>
      <c r="CN292" s="202"/>
      <c r="CO292" s="202"/>
      <c r="CP292" s="202"/>
      <c r="CQ292" s="202"/>
      <c r="CR292" s="202"/>
      <c r="CS292" s="202"/>
      <c r="CT292" s="202"/>
      <c r="CU292" s="202"/>
      <c r="CV292" s="202"/>
      <c r="CW292" s="202"/>
      <c r="CX292" s="202"/>
      <c r="CY292" s="202"/>
      <c r="CZ292" s="202"/>
      <c r="DA292" s="202"/>
      <c r="DB292" s="202"/>
      <c r="DC292" s="202"/>
      <c r="DD292" s="202"/>
      <c r="DE292" s="202"/>
      <c r="DF292" s="202"/>
      <c r="DG292" s="202"/>
      <c r="DH292" s="202"/>
      <c r="DI292" s="202"/>
      <c r="DJ292" s="202"/>
      <c r="DK292" s="202"/>
      <c r="DL292" s="202"/>
      <c r="DM292" s="202"/>
      <c r="DN292" s="202"/>
      <c r="DO292" s="202"/>
      <c r="DP292" s="202"/>
      <c r="DQ292" s="202"/>
      <c r="DR292" s="202"/>
      <c r="DS292" s="202"/>
      <c r="DT292" s="202"/>
      <c r="DU292" s="202"/>
      <c r="DV292" s="202"/>
      <c r="DW292" s="202"/>
      <c r="DX292" s="202"/>
      <c r="DY292" s="202"/>
      <c r="DZ292" s="202"/>
      <c r="EA292" s="202"/>
      <c r="EB292" s="202"/>
      <c r="EC292" s="202"/>
      <c r="ED292" s="202"/>
      <c r="EE292" s="202"/>
      <c r="EF292" s="202"/>
      <c r="EG292" s="202"/>
      <c r="EH292" s="202"/>
      <c r="EI292" s="202"/>
      <c r="EJ292" s="202"/>
      <c r="EK292" s="202"/>
      <c r="EL292" s="202"/>
      <c r="EM292" s="202"/>
      <c r="EN292" s="202"/>
      <c r="EO292" s="202"/>
      <c r="EP292" s="202"/>
      <c r="EQ292" s="202"/>
      <c r="ER292" s="202"/>
      <c r="ES292" s="202"/>
      <c r="ET292" s="202"/>
      <c r="EU292" s="202"/>
      <c r="EV292" s="202"/>
      <c r="EW292" s="202"/>
      <c r="EX292" s="202"/>
      <c r="EY292" s="202"/>
      <c r="EZ292" s="202"/>
      <c r="FA292" s="202"/>
      <c r="FB292" s="202"/>
      <c r="FC292" s="202"/>
      <c r="FD292" s="202"/>
      <c r="FE292" s="202"/>
      <c r="FF292" s="202"/>
      <c r="FG292" s="202"/>
      <c r="FH292" s="202"/>
      <c r="FI292" s="202"/>
      <c r="FJ292" s="202"/>
      <c r="FK292" s="202"/>
      <c r="FL292" s="202"/>
    </row>
    <row r="293" s="187" customFormat="1" ht="22.5" customHeight="1" spans="1:168">
      <c r="A293" s="209" t="s">
        <v>789</v>
      </c>
      <c r="B293" s="210" t="s">
        <v>790</v>
      </c>
      <c r="C293" s="211">
        <v>1824</v>
      </c>
      <c r="D293" s="202"/>
      <c r="E293" s="202"/>
      <c r="F293" s="202"/>
      <c r="G293" s="202"/>
      <c r="H293" s="202"/>
      <c r="I293" s="202"/>
      <c r="J293" s="202"/>
      <c r="K293" s="202"/>
      <c r="L293" s="202"/>
      <c r="M293" s="202"/>
      <c r="N293" s="202"/>
      <c r="O293" s="202"/>
      <c r="P293" s="202"/>
      <c r="Q293" s="202"/>
      <c r="R293" s="202"/>
      <c r="S293" s="202"/>
      <c r="T293" s="202"/>
      <c r="U293" s="202"/>
      <c r="V293" s="202"/>
      <c r="W293" s="202"/>
      <c r="X293" s="202"/>
      <c r="Y293" s="202"/>
      <c r="Z293" s="202"/>
      <c r="AA293" s="202"/>
      <c r="AB293" s="202"/>
      <c r="AC293" s="202"/>
      <c r="AD293" s="202"/>
      <c r="AE293" s="202"/>
      <c r="AF293" s="202"/>
      <c r="AG293" s="202"/>
      <c r="AH293" s="202"/>
      <c r="AI293" s="202"/>
      <c r="AJ293" s="202"/>
      <c r="AK293" s="202"/>
      <c r="AL293" s="202"/>
      <c r="AM293" s="202"/>
      <c r="AN293" s="202"/>
      <c r="AO293" s="202"/>
      <c r="AP293" s="202"/>
      <c r="AQ293" s="202"/>
      <c r="AR293" s="202"/>
      <c r="AS293" s="202"/>
      <c r="AT293" s="202"/>
      <c r="AU293" s="202"/>
      <c r="AV293" s="202"/>
      <c r="AW293" s="202"/>
      <c r="AX293" s="202"/>
      <c r="AY293" s="202"/>
      <c r="AZ293" s="202"/>
      <c r="BA293" s="202"/>
      <c r="BB293" s="202"/>
      <c r="BC293" s="202"/>
      <c r="BD293" s="202"/>
      <c r="BE293" s="202"/>
      <c r="BF293" s="202"/>
      <c r="BG293" s="202"/>
      <c r="BH293" s="202"/>
      <c r="BI293" s="202"/>
      <c r="BJ293" s="202"/>
      <c r="BK293" s="202"/>
      <c r="BL293" s="202"/>
      <c r="BM293" s="202"/>
      <c r="BN293" s="202"/>
      <c r="BO293" s="202"/>
      <c r="BP293" s="202"/>
      <c r="BQ293" s="202"/>
      <c r="BR293" s="202"/>
      <c r="BS293" s="202"/>
      <c r="BT293" s="202"/>
      <c r="BU293" s="202"/>
      <c r="BV293" s="202"/>
      <c r="BW293" s="202"/>
      <c r="BX293" s="202"/>
      <c r="BY293" s="202"/>
      <c r="BZ293" s="202"/>
      <c r="CA293" s="202"/>
      <c r="CB293" s="202"/>
      <c r="CC293" s="202"/>
      <c r="CD293" s="202"/>
      <c r="CE293" s="202"/>
      <c r="CF293" s="202"/>
      <c r="CG293" s="202"/>
      <c r="CH293" s="202"/>
      <c r="CI293" s="202"/>
      <c r="CJ293" s="202"/>
      <c r="CK293" s="202"/>
      <c r="CL293" s="202"/>
      <c r="CM293" s="202"/>
      <c r="CN293" s="202"/>
      <c r="CO293" s="202"/>
      <c r="CP293" s="202"/>
      <c r="CQ293" s="202"/>
      <c r="CR293" s="202"/>
      <c r="CS293" s="202"/>
      <c r="CT293" s="202"/>
      <c r="CU293" s="202"/>
      <c r="CV293" s="202"/>
      <c r="CW293" s="202"/>
      <c r="CX293" s="202"/>
      <c r="CY293" s="202"/>
      <c r="CZ293" s="202"/>
      <c r="DA293" s="202"/>
      <c r="DB293" s="202"/>
      <c r="DC293" s="202"/>
      <c r="DD293" s="202"/>
      <c r="DE293" s="202"/>
      <c r="DF293" s="202"/>
      <c r="DG293" s="202"/>
      <c r="DH293" s="202"/>
      <c r="DI293" s="202"/>
      <c r="DJ293" s="202"/>
      <c r="DK293" s="202"/>
      <c r="DL293" s="202"/>
      <c r="DM293" s="202"/>
      <c r="DN293" s="202"/>
      <c r="DO293" s="202"/>
      <c r="DP293" s="202"/>
      <c r="DQ293" s="202"/>
      <c r="DR293" s="202"/>
      <c r="DS293" s="202"/>
      <c r="DT293" s="202"/>
      <c r="DU293" s="202"/>
      <c r="DV293" s="202"/>
      <c r="DW293" s="202"/>
      <c r="DX293" s="202"/>
      <c r="DY293" s="202"/>
      <c r="DZ293" s="202"/>
      <c r="EA293" s="202"/>
      <c r="EB293" s="202"/>
      <c r="EC293" s="202"/>
      <c r="ED293" s="202"/>
      <c r="EE293" s="202"/>
      <c r="EF293" s="202"/>
      <c r="EG293" s="202"/>
      <c r="EH293" s="202"/>
      <c r="EI293" s="202"/>
      <c r="EJ293" s="202"/>
      <c r="EK293" s="202"/>
      <c r="EL293" s="202"/>
      <c r="EM293" s="202"/>
      <c r="EN293" s="202"/>
      <c r="EO293" s="202"/>
      <c r="EP293" s="202"/>
      <c r="EQ293" s="202"/>
      <c r="ER293" s="202"/>
      <c r="ES293" s="202"/>
      <c r="ET293" s="202"/>
      <c r="EU293" s="202"/>
      <c r="EV293" s="202"/>
      <c r="EW293" s="202"/>
      <c r="EX293" s="202"/>
      <c r="EY293" s="202"/>
      <c r="EZ293" s="202"/>
      <c r="FA293" s="202"/>
      <c r="FB293" s="202"/>
      <c r="FC293" s="202"/>
      <c r="FD293" s="202"/>
      <c r="FE293" s="202"/>
      <c r="FF293" s="202"/>
      <c r="FG293" s="202"/>
      <c r="FH293" s="202"/>
      <c r="FI293" s="202"/>
      <c r="FJ293" s="202"/>
      <c r="FK293" s="202"/>
      <c r="FL293" s="202"/>
    </row>
    <row r="294" s="187" customFormat="1" ht="22.5" customHeight="1" spans="1:168">
      <c r="A294" s="217" t="s">
        <v>791</v>
      </c>
      <c r="B294" s="218" t="s">
        <v>792</v>
      </c>
      <c r="C294" s="208">
        <v>13081</v>
      </c>
      <c r="D294" s="202"/>
      <c r="E294" s="202"/>
      <c r="F294" s="202"/>
      <c r="G294" s="202"/>
      <c r="H294" s="202"/>
      <c r="I294" s="202"/>
      <c r="J294" s="202"/>
      <c r="K294" s="202"/>
      <c r="L294" s="202"/>
      <c r="M294" s="202"/>
      <c r="N294" s="202"/>
      <c r="O294" s="202"/>
      <c r="P294" s="202"/>
      <c r="Q294" s="202"/>
      <c r="R294" s="202"/>
      <c r="S294" s="202"/>
      <c r="T294" s="202"/>
      <c r="U294" s="202"/>
      <c r="V294" s="202"/>
      <c r="W294" s="202"/>
      <c r="X294" s="202"/>
      <c r="Y294" s="202"/>
      <c r="Z294" s="202"/>
      <c r="AA294" s="202"/>
      <c r="AB294" s="202"/>
      <c r="AC294" s="202"/>
      <c r="AD294" s="202"/>
      <c r="AE294" s="202"/>
      <c r="AF294" s="202"/>
      <c r="AG294" s="202"/>
      <c r="AH294" s="202"/>
      <c r="AI294" s="202"/>
      <c r="AJ294" s="202"/>
      <c r="AK294" s="202"/>
      <c r="AL294" s="202"/>
      <c r="AM294" s="202"/>
      <c r="AN294" s="202"/>
      <c r="AO294" s="202"/>
      <c r="AP294" s="202"/>
      <c r="AQ294" s="202"/>
      <c r="AR294" s="202"/>
      <c r="AS294" s="202"/>
      <c r="AT294" s="202"/>
      <c r="AU294" s="202"/>
      <c r="AV294" s="202"/>
      <c r="AW294" s="202"/>
      <c r="AX294" s="202"/>
      <c r="AY294" s="202"/>
      <c r="AZ294" s="202"/>
      <c r="BA294" s="202"/>
      <c r="BB294" s="202"/>
      <c r="BC294" s="202"/>
      <c r="BD294" s="202"/>
      <c r="BE294" s="202"/>
      <c r="BF294" s="202"/>
      <c r="BG294" s="202"/>
      <c r="BH294" s="202"/>
      <c r="BI294" s="202"/>
      <c r="BJ294" s="202"/>
      <c r="BK294" s="202"/>
      <c r="BL294" s="202"/>
      <c r="BM294" s="202"/>
      <c r="BN294" s="202"/>
      <c r="BO294" s="202"/>
      <c r="BP294" s="202"/>
      <c r="BQ294" s="202"/>
      <c r="BR294" s="202"/>
      <c r="BS294" s="202"/>
      <c r="BT294" s="202"/>
      <c r="BU294" s="202"/>
      <c r="BV294" s="202"/>
      <c r="BW294" s="202"/>
      <c r="BX294" s="202"/>
      <c r="BY294" s="202"/>
      <c r="BZ294" s="202"/>
      <c r="CA294" s="202"/>
      <c r="CB294" s="202"/>
      <c r="CC294" s="202"/>
      <c r="CD294" s="202"/>
      <c r="CE294" s="202"/>
      <c r="CF294" s="202"/>
      <c r="CG294" s="202"/>
      <c r="CH294" s="202"/>
      <c r="CI294" s="202"/>
      <c r="CJ294" s="202"/>
      <c r="CK294" s="202"/>
      <c r="CL294" s="202"/>
      <c r="CM294" s="202"/>
      <c r="CN294" s="202"/>
      <c r="CO294" s="202"/>
      <c r="CP294" s="202"/>
      <c r="CQ294" s="202"/>
      <c r="CR294" s="202"/>
      <c r="CS294" s="202"/>
      <c r="CT294" s="202"/>
      <c r="CU294" s="202"/>
      <c r="CV294" s="202"/>
      <c r="CW294" s="202"/>
      <c r="CX294" s="202"/>
      <c r="CY294" s="202"/>
      <c r="CZ294" s="202"/>
      <c r="DA294" s="202"/>
      <c r="DB294" s="202"/>
      <c r="DC294" s="202"/>
      <c r="DD294" s="202"/>
      <c r="DE294" s="202"/>
      <c r="DF294" s="202"/>
      <c r="DG294" s="202"/>
      <c r="DH294" s="202"/>
      <c r="DI294" s="202"/>
      <c r="DJ294" s="202"/>
      <c r="DK294" s="202"/>
      <c r="DL294" s="202"/>
      <c r="DM294" s="202"/>
      <c r="DN294" s="202"/>
      <c r="DO294" s="202"/>
      <c r="DP294" s="202"/>
      <c r="DQ294" s="202"/>
      <c r="DR294" s="202"/>
      <c r="DS294" s="202"/>
      <c r="DT294" s="202"/>
      <c r="DU294" s="202"/>
      <c r="DV294" s="202"/>
      <c r="DW294" s="202"/>
      <c r="DX294" s="202"/>
      <c r="DY294" s="202"/>
      <c r="DZ294" s="202"/>
      <c r="EA294" s="202"/>
      <c r="EB294" s="202"/>
      <c r="EC294" s="202"/>
      <c r="ED294" s="202"/>
      <c r="EE294" s="202"/>
      <c r="EF294" s="202"/>
      <c r="EG294" s="202"/>
      <c r="EH294" s="202"/>
      <c r="EI294" s="202"/>
      <c r="EJ294" s="202"/>
      <c r="EK294" s="202"/>
      <c r="EL294" s="202"/>
      <c r="EM294" s="202"/>
      <c r="EN294" s="202"/>
      <c r="EO294" s="202"/>
      <c r="EP294" s="202"/>
      <c r="EQ294" s="202"/>
      <c r="ER294" s="202"/>
      <c r="ES294" s="202"/>
      <c r="ET294" s="202"/>
      <c r="EU294" s="202"/>
      <c r="EV294" s="202"/>
      <c r="EW294" s="202"/>
      <c r="EX294" s="202"/>
      <c r="EY294" s="202"/>
      <c r="EZ294" s="202"/>
      <c r="FA294" s="202"/>
      <c r="FB294" s="202"/>
      <c r="FC294" s="202"/>
      <c r="FD294" s="202"/>
      <c r="FE294" s="202"/>
      <c r="FF294" s="202"/>
      <c r="FG294" s="202"/>
      <c r="FH294" s="202"/>
      <c r="FI294" s="202"/>
      <c r="FJ294" s="202"/>
      <c r="FK294" s="202"/>
      <c r="FL294" s="202"/>
    </row>
    <row r="295" s="187" customFormat="1" ht="22.5" customHeight="1" spans="1:168">
      <c r="A295" s="209" t="s">
        <v>793</v>
      </c>
      <c r="B295" s="210" t="s">
        <v>792</v>
      </c>
      <c r="C295" s="211">
        <v>13081</v>
      </c>
      <c r="D295" s="202"/>
      <c r="E295" s="202"/>
      <c r="F295" s="202"/>
      <c r="G295" s="202"/>
      <c r="H295" s="202"/>
      <c r="I295" s="202"/>
      <c r="J295" s="202"/>
      <c r="K295" s="202"/>
      <c r="L295" s="202"/>
      <c r="M295" s="202"/>
      <c r="N295" s="202"/>
      <c r="O295" s="202"/>
      <c r="P295" s="202"/>
      <c r="Q295" s="202"/>
      <c r="R295" s="202"/>
      <c r="S295" s="202"/>
      <c r="T295" s="202"/>
      <c r="U295" s="202"/>
      <c r="V295" s="202"/>
      <c r="W295" s="202"/>
      <c r="X295" s="202"/>
      <c r="Y295" s="202"/>
      <c r="Z295" s="202"/>
      <c r="AA295" s="202"/>
      <c r="AB295" s="202"/>
      <c r="AC295" s="202"/>
      <c r="AD295" s="202"/>
      <c r="AE295" s="202"/>
      <c r="AF295" s="202"/>
      <c r="AG295" s="202"/>
      <c r="AH295" s="202"/>
      <c r="AI295" s="202"/>
      <c r="AJ295" s="202"/>
      <c r="AK295" s="202"/>
      <c r="AL295" s="202"/>
      <c r="AM295" s="202"/>
      <c r="AN295" s="202"/>
      <c r="AO295" s="202"/>
      <c r="AP295" s="202"/>
      <c r="AQ295" s="202"/>
      <c r="AR295" s="202"/>
      <c r="AS295" s="202"/>
      <c r="AT295" s="202"/>
      <c r="AU295" s="202"/>
      <c r="AV295" s="202"/>
      <c r="AW295" s="202"/>
      <c r="AX295" s="202"/>
      <c r="AY295" s="202"/>
      <c r="AZ295" s="202"/>
      <c r="BA295" s="202"/>
      <c r="BB295" s="202"/>
      <c r="BC295" s="202"/>
      <c r="BD295" s="202"/>
      <c r="BE295" s="202"/>
      <c r="BF295" s="202"/>
      <c r="BG295" s="202"/>
      <c r="BH295" s="202"/>
      <c r="BI295" s="202"/>
      <c r="BJ295" s="202"/>
      <c r="BK295" s="202"/>
      <c r="BL295" s="202"/>
      <c r="BM295" s="202"/>
      <c r="BN295" s="202"/>
      <c r="BO295" s="202"/>
      <c r="BP295" s="202"/>
      <c r="BQ295" s="202"/>
      <c r="BR295" s="202"/>
      <c r="BS295" s="202"/>
      <c r="BT295" s="202"/>
      <c r="BU295" s="202"/>
      <c r="BV295" s="202"/>
      <c r="BW295" s="202"/>
      <c r="BX295" s="202"/>
      <c r="BY295" s="202"/>
      <c r="BZ295" s="202"/>
      <c r="CA295" s="202"/>
      <c r="CB295" s="202"/>
      <c r="CC295" s="202"/>
      <c r="CD295" s="202"/>
      <c r="CE295" s="202"/>
      <c r="CF295" s="202"/>
      <c r="CG295" s="202"/>
      <c r="CH295" s="202"/>
      <c r="CI295" s="202"/>
      <c r="CJ295" s="202"/>
      <c r="CK295" s="202"/>
      <c r="CL295" s="202"/>
      <c r="CM295" s="202"/>
      <c r="CN295" s="202"/>
      <c r="CO295" s="202"/>
      <c r="CP295" s="202"/>
      <c r="CQ295" s="202"/>
      <c r="CR295" s="202"/>
      <c r="CS295" s="202"/>
      <c r="CT295" s="202"/>
      <c r="CU295" s="202"/>
      <c r="CV295" s="202"/>
      <c r="CW295" s="202"/>
      <c r="CX295" s="202"/>
      <c r="CY295" s="202"/>
      <c r="CZ295" s="202"/>
      <c r="DA295" s="202"/>
      <c r="DB295" s="202"/>
      <c r="DC295" s="202"/>
      <c r="DD295" s="202"/>
      <c r="DE295" s="202"/>
      <c r="DF295" s="202"/>
      <c r="DG295" s="202"/>
      <c r="DH295" s="202"/>
      <c r="DI295" s="202"/>
      <c r="DJ295" s="202"/>
      <c r="DK295" s="202"/>
      <c r="DL295" s="202"/>
      <c r="DM295" s="202"/>
      <c r="DN295" s="202"/>
      <c r="DO295" s="202"/>
      <c r="DP295" s="202"/>
      <c r="DQ295" s="202"/>
      <c r="DR295" s="202"/>
      <c r="DS295" s="202"/>
      <c r="DT295" s="202"/>
      <c r="DU295" s="202"/>
      <c r="DV295" s="202"/>
      <c r="DW295" s="202"/>
      <c r="DX295" s="202"/>
      <c r="DY295" s="202"/>
      <c r="DZ295" s="202"/>
      <c r="EA295" s="202"/>
      <c r="EB295" s="202"/>
      <c r="EC295" s="202"/>
      <c r="ED295" s="202"/>
      <c r="EE295" s="202"/>
      <c r="EF295" s="202"/>
      <c r="EG295" s="202"/>
      <c r="EH295" s="202"/>
      <c r="EI295" s="202"/>
      <c r="EJ295" s="202"/>
      <c r="EK295" s="202"/>
      <c r="EL295" s="202"/>
      <c r="EM295" s="202"/>
      <c r="EN295" s="202"/>
      <c r="EO295" s="202"/>
      <c r="EP295" s="202"/>
      <c r="EQ295" s="202"/>
      <c r="ER295" s="202"/>
      <c r="ES295" s="202"/>
      <c r="ET295" s="202"/>
      <c r="EU295" s="202"/>
      <c r="EV295" s="202"/>
      <c r="EW295" s="202"/>
      <c r="EX295" s="202"/>
      <c r="EY295" s="202"/>
      <c r="EZ295" s="202"/>
      <c r="FA295" s="202"/>
      <c r="FB295" s="202"/>
      <c r="FC295" s="202"/>
      <c r="FD295" s="202"/>
      <c r="FE295" s="202"/>
      <c r="FF295" s="202"/>
      <c r="FG295" s="202"/>
      <c r="FH295" s="202"/>
      <c r="FI295" s="202"/>
      <c r="FJ295" s="202"/>
      <c r="FK295" s="202"/>
      <c r="FL295" s="202"/>
    </row>
    <row r="296" s="187" customFormat="1" ht="22.5" customHeight="1" spans="1:168">
      <c r="A296" s="203" t="s">
        <v>794</v>
      </c>
      <c r="B296" s="204" t="s">
        <v>71</v>
      </c>
      <c r="C296" s="205">
        <v>3488</v>
      </c>
      <c r="D296" s="202"/>
      <c r="E296" s="202"/>
      <c r="F296" s="202"/>
      <c r="G296" s="202"/>
      <c r="H296" s="202"/>
      <c r="I296" s="202"/>
      <c r="J296" s="202"/>
      <c r="K296" s="202"/>
      <c r="L296" s="202"/>
      <c r="M296" s="202"/>
      <c r="N296" s="202"/>
      <c r="O296" s="202"/>
      <c r="P296" s="202"/>
      <c r="Q296" s="202"/>
      <c r="R296" s="202"/>
      <c r="S296" s="202"/>
      <c r="T296" s="202"/>
      <c r="U296" s="202"/>
      <c r="V296" s="202"/>
      <c r="W296" s="202"/>
      <c r="X296" s="202"/>
      <c r="Y296" s="202"/>
      <c r="Z296" s="202"/>
      <c r="AA296" s="202"/>
      <c r="AB296" s="202"/>
      <c r="AC296" s="202"/>
      <c r="AD296" s="202"/>
      <c r="AE296" s="202"/>
      <c r="AF296" s="202"/>
      <c r="AG296" s="202"/>
      <c r="AH296" s="202"/>
      <c r="AI296" s="202"/>
      <c r="AJ296" s="202"/>
      <c r="AK296" s="202"/>
      <c r="AL296" s="202"/>
      <c r="AM296" s="202"/>
      <c r="AN296" s="202"/>
      <c r="AO296" s="202"/>
      <c r="AP296" s="202"/>
      <c r="AQ296" s="202"/>
      <c r="AR296" s="202"/>
      <c r="AS296" s="202"/>
      <c r="AT296" s="202"/>
      <c r="AU296" s="202"/>
      <c r="AV296" s="202"/>
      <c r="AW296" s="202"/>
      <c r="AX296" s="202"/>
      <c r="AY296" s="202"/>
      <c r="AZ296" s="202"/>
      <c r="BA296" s="202"/>
      <c r="BB296" s="202"/>
      <c r="BC296" s="202"/>
      <c r="BD296" s="202"/>
      <c r="BE296" s="202"/>
      <c r="BF296" s="202"/>
      <c r="BG296" s="202"/>
      <c r="BH296" s="202"/>
      <c r="BI296" s="202"/>
      <c r="BJ296" s="202"/>
      <c r="BK296" s="202"/>
      <c r="BL296" s="202"/>
      <c r="BM296" s="202"/>
      <c r="BN296" s="202"/>
      <c r="BO296" s="202"/>
      <c r="BP296" s="202"/>
      <c r="BQ296" s="202"/>
      <c r="BR296" s="202"/>
      <c r="BS296" s="202"/>
      <c r="BT296" s="202"/>
      <c r="BU296" s="202"/>
      <c r="BV296" s="202"/>
      <c r="BW296" s="202"/>
      <c r="BX296" s="202"/>
      <c r="BY296" s="202"/>
      <c r="BZ296" s="202"/>
      <c r="CA296" s="202"/>
      <c r="CB296" s="202"/>
      <c r="CC296" s="202"/>
      <c r="CD296" s="202"/>
      <c r="CE296" s="202"/>
      <c r="CF296" s="202"/>
      <c r="CG296" s="202"/>
      <c r="CH296" s="202"/>
      <c r="CI296" s="202"/>
      <c r="CJ296" s="202"/>
      <c r="CK296" s="202"/>
      <c r="CL296" s="202"/>
      <c r="CM296" s="202"/>
      <c r="CN296" s="202"/>
      <c r="CO296" s="202"/>
      <c r="CP296" s="202"/>
      <c r="CQ296" s="202"/>
      <c r="CR296" s="202"/>
      <c r="CS296" s="202"/>
      <c r="CT296" s="202"/>
      <c r="CU296" s="202"/>
      <c r="CV296" s="202"/>
      <c r="CW296" s="202"/>
      <c r="CX296" s="202"/>
      <c r="CY296" s="202"/>
      <c r="CZ296" s="202"/>
      <c r="DA296" s="202"/>
      <c r="DB296" s="202"/>
      <c r="DC296" s="202"/>
      <c r="DD296" s="202"/>
      <c r="DE296" s="202"/>
      <c r="DF296" s="202"/>
      <c r="DG296" s="202"/>
      <c r="DH296" s="202"/>
      <c r="DI296" s="202"/>
      <c r="DJ296" s="202"/>
      <c r="DK296" s="202"/>
      <c r="DL296" s="202"/>
      <c r="DM296" s="202"/>
      <c r="DN296" s="202"/>
      <c r="DO296" s="202"/>
      <c r="DP296" s="202"/>
      <c r="DQ296" s="202"/>
      <c r="DR296" s="202"/>
      <c r="DS296" s="202"/>
      <c r="DT296" s="202"/>
      <c r="DU296" s="202"/>
      <c r="DV296" s="202"/>
      <c r="DW296" s="202"/>
      <c r="DX296" s="202"/>
      <c r="DY296" s="202"/>
      <c r="DZ296" s="202"/>
      <c r="EA296" s="202"/>
      <c r="EB296" s="202"/>
      <c r="EC296" s="202"/>
      <c r="ED296" s="202"/>
      <c r="EE296" s="202"/>
      <c r="EF296" s="202"/>
      <c r="EG296" s="202"/>
      <c r="EH296" s="202"/>
      <c r="EI296" s="202"/>
      <c r="EJ296" s="202"/>
      <c r="EK296" s="202"/>
      <c r="EL296" s="202"/>
      <c r="EM296" s="202"/>
      <c r="EN296" s="202"/>
      <c r="EO296" s="202"/>
      <c r="EP296" s="202"/>
      <c r="EQ296" s="202"/>
      <c r="ER296" s="202"/>
      <c r="ES296" s="202"/>
      <c r="ET296" s="202"/>
      <c r="EU296" s="202"/>
      <c r="EV296" s="202"/>
      <c r="EW296" s="202"/>
      <c r="EX296" s="202"/>
      <c r="EY296" s="202"/>
      <c r="EZ296" s="202"/>
      <c r="FA296" s="202"/>
      <c r="FB296" s="202"/>
      <c r="FC296" s="202"/>
      <c r="FD296" s="202"/>
      <c r="FE296" s="202"/>
      <c r="FF296" s="202"/>
      <c r="FG296" s="202"/>
      <c r="FH296" s="202"/>
      <c r="FI296" s="202"/>
      <c r="FJ296" s="202"/>
      <c r="FK296" s="202"/>
      <c r="FL296" s="202"/>
    </row>
    <row r="297" s="187" customFormat="1" ht="22.5" customHeight="1" spans="1:168">
      <c r="A297" s="217" t="s">
        <v>795</v>
      </c>
      <c r="B297" s="218" t="s">
        <v>796</v>
      </c>
      <c r="C297" s="208">
        <v>3488</v>
      </c>
      <c r="D297" s="202"/>
      <c r="E297" s="202"/>
      <c r="F297" s="202"/>
      <c r="G297" s="202"/>
      <c r="H297" s="202"/>
      <c r="I297" s="202"/>
      <c r="J297" s="202"/>
      <c r="K297" s="202"/>
      <c r="L297" s="202"/>
      <c r="M297" s="202"/>
      <c r="N297" s="202"/>
      <c r="O297" s="202"/>
      <c r="P297" s="202"/>
      <c r="Q297" s="202"/>
      <c r="R297" s="202"/>
      <c r="S297" s="202"/>
      <c r="T297" s="202"/>
      <c r="U297" s="202"/>
      <c r="V297" s="202"/>
      <c r="W297" s="202"/>
      <c r="X297" s="202"/>
      <c r="Y297" s="202"/>
      <c r="Z297" s="202"/>
      <c r="AA297" s="202"/>
      <c r="AB297" s="202"/>
      <c r="AC297" s="202"/>
      <c r="AD297" s="202"/>
      <c r="AE297" s="202"/>
      <c r="AF297" s="202"/>
      <c r="AG297" s="202"/>
      <c r="AH297" s="202"/>
      <c r="AI297" s="202"/>
      <c r="AJ297" s="202"/>
      <c r="AK297" s="202"/>
      <c r="AL297" s="202"/>
      <c r="AM297" s="202"/>
      <c r="AN297" s="202"/>
      <c r="AO297" s="202"/>
      <c r="AP297" s="202"/>
      <c r="AQ297" s="202"/>
      <c r="AR297" s="202"/>
      <c r="AS297" s="202"/>
      <c r="AT297" s="202"/>
      <c r="AU297" s="202"/>
      <c r="AV297" s="202"/>
      <c r="AW297" s="202"/>
      <c r="AX297" s="202"/>
      <c r="AY297" s="202"/>
      <c r="AZ297" s="202"/>
      <c r="BA297" s="202"/>
      <c r="BB297" s="202"/>
      <c r="BC297" s="202"/>
      <c r="BD297" s="202"/>
      <c r="BE297" s="202"/>
      <c r="BF297" s="202"/>
      <c r="BG297" s="202"/>
      <c r="BH297" s="202"/>
      <c r="BI297" s="202"/>
      <c r="BJ297" s="202"/>
      <c r="BK297" s="202"/>
      <c r="BL297" s="202"/>
      <c r="BM297" s="202"/>
      <c r="BN297" s="202"/>
      <c r="BO297" s="202"/>
      <c r="BP297" s="202"/>
      <c r="BQ297" s="202"/>
      <c r="BR297" s="202"/>
      <c r="BS297" s="202"/>
      <c r="BT297" s="202"/>
      <c r="BU297" s="202"/>
      <c r="BV297" s="202"/>
      <c r="BW297" s="202"/>
      <c r="BX297" s="202"/>
      <c r="BY297" s="202"/>
      <c r="BZ297" s="202"/>
      <c r="CA297" s="202"/>
      <c r="CB297" s="202"/>
      <c r="CC297" s="202"/>
      <c r="CD297" s="202"/>
      <c r="CE297" s="202"/>
      <c r="CF297" s="202"/>
      <c r="CG297" s="202"/>
      <c r="CH297" s="202"/>
      <c r="CI297" s="202"/>
      <c r="CJ297" s="202"/>
      <c r="CK297" s="202"/>
      <c r="CL297" s="202"/>
      <c r="CM297" s="202"/>
      <c r="CN297" s="202"/>
      <c r="CO297" s="202"/>
      <c r="CP297" s="202"/>
      <c r="CQ297" s="202"/>
      <c r="CR297" s="202"/>
      <c r="CS297" s="202"/>
      <c r="CT297" s="202"/>
      <c r="CU297" s="202"/>
      <c r="CV297" s="202"/>
      <c r="CW297" s="202"/>
      <c r="CX297" s="202"/>
      <c r="CY297" s="202"/>
      <c r="CZ297" s="202"/>
      <c r="DA297" s="202"/>
      <c r="DB297" s="202"/>
      <c r="DC297" s="202"/>
      <c r="DD297" s="202"/>
      <c r="DE297" s="202"/>
      <c r="DF297" s="202"/>
      <c r="DG297" s="202"/>
      <c r="DH297" s="202"/>
      <c r="DI297" s="202"/>
      <c r="DJ297" s="202"/>
      <c r="DK297" s="202"/>
      <c r="DL297" s="202"/>
      <c r="DM297" s="202"/>
      <c r="DN297" s="202"/>
      <c r="DO297" s="202"/>
      <c r="DP297" s="202"/>
      <c r="DQ297" s="202"/>
      <c r="DR297" s="202"/>
      <c r="DS297" s="202"/>
      <c r="DT297" s="202"/>
      <c r="DU297" s="202"/>
      <c r="DV297" s="202"/>
      <c r="DW297" s="202"/>
      <c r="DX297" s="202"/>
      <c r="DY297" s="202"/>
      <c r="DZ297" s="202"/>
      <c r="EA297" s="202"/>
      <c r="EB297" s="202"/>
      <c r="EC297" s="202"/>
      <c r="ED297" s="202"/>
      <c r="EE297" s="202"/>
      <c r="EF297" s="202"/>
      <c r="EG297" s="202"/>
      <c r="EH297" s="202"/>
      <c r="EI297" s="202"/>
      <c r="EJ297" s="202"/>
      <c r="EK297" s="202"/>
      <c r="EL297" s="202"/>
      <c r="EM297" s="202"/>
      <c r="EN297" s="202"/>
      <c r="EO297" s="202"/>
      <c r="EP297" s="202"/>
      <c r="EQ297" s="202"/>
      <c r="ER297" s="202"/>
      <c r="ES297" s="202"/>
      <c r="ET297" s="202"/>
      <c r="EU297" s="202"/>
      <c r="EV297" s="202"/>
      <c r="EW297" s="202"/>
      <c r="EX297" s="202"/>
      <c r="EY297" s="202"/>
      <c r="EZ297" s="202"/>
      <c r="FA297" s="202"/>
      <c r="FB297" s="202"/>
      <c r="FC297" s="202"/>
      <c r="FD297" s="202"/>
      <c r="FE297" s="202"/>
      <c r="FF297" s="202"/>
      <c r="FG297" s="202"/>
      <c r="FH297" s="202"/>
      <c r="FI297" s="202"/>
      <c r="FJ297" s="202"/>
      <c r="FK297" s="202"/>
      <c r="FL297" s="202"/>
    </row>
    <row r="298" s="188" customFormat="1" ht="22.5" customHeight="1" spans="1:168">
      <c r="A298" s="223" t="s">
        <v>797</v>
      </c>
      <c r="B298" s="224" t="s">
        <v>282</v>
      </c>
      <c r="C298" s="211">
        <v>692</v>
      </c>
      <c r="D298" s="214"/>
      <c r="E298" s="214"/>
      <c r="F298" s="214"/>
      <c r="G298" s="214"/>
      <c r="H298" s="214"/>
      <c r="I298" s="214"/>
      <c r="J298" s="214"/>
      <c r="K298" s="214"/>
      <c r="L298" s="214"/>
      <c r="M298" s="214"/>
      <c r="N298" s="214"/>
      <c r="O298" s="214"/>
      <c r="P298" s="214"/>
      <c r="Q298" s="214"/>
      <c r="R298" s="214"/>
      <c r="S298" s="214"/>
      <c r="T298" s="214"/>
      <c r="U298" s="214"/>
      <c r="V298" s="214"/>
      <c r="W298" s="214"/>
      <c r="X298" s="214"/>
      <c r="Y298" s="214"/>
      <c r="Z298" s="214"/>
      <c r="AA298" s="214"/>
      <c r="AB298" s="214"/>
      <c r="AC298" s="214"/>
      <c r="AD298" s="214"/>
      <c r="AE298" s="214"/>
      <c r="AF298" s="214"/>
      <c r="AG298" s="214"/>
      <c r="AH298" s="214"/>
      <c r="AI298" s="214"/>
      <c r="AJ298" s="214"/>
      <c r="AK298" s="214"/>
      <c r="AL298" s="214"/>
      <c r="AM298" s="214"/>
      <c r="AN298" s="214"/>
      <c r="AO298" s="214"/>
      <c r="AP298" s="214"/>
      <c r="AQ298" s="214"/>
      <c r="AR298" s="214"/>
      <c r="AS298" s="214"/>
      <c r="AT298" s="214"/>
      <c r="AU298" s="214"/>
      <c r="AV298" s="214"/>
      <c r="AW298" s="214"/>
      <c r="AX298" s="214"/>
      <c r="AY298" s="214"/>
      <c r="AZ298" s="214"/>
      <c r="BA298" s="214"/>
      <c r="BB298" s="214"/>
      <c r="BC298" s="214"/>
      <c r="BD298" s="214"/>
      <c r="BE298" s="214"/>
      <c r="BF298" s="214"/>
      <c r="BG298" s="214"/>
      <c r="BH298" s="214"/>
      <c r="BI298" s="214"/>
      <c r="BJ298" s="214"/>
      <c r="BK298" s="214"/>
      <c r="BL298" s="214"/>
      <c r="BM298" s="214"/>
      <c r="BN298" s="214"/>
      <c r="BO298" s="214"/>
      <c r="BP298" s="214"/>
      <c r="BQ298" s="214"/>
      <c r="BR298" s="214"/>
      <c r="BS298" s="214"/>
      <c r="BT298" s="214"/>
      <c r="BU298" s="214"/>
      <c r="BV298" s="214"/>
      <c r="BW298" s="214"/>
      <c r="BX298" s="214"/>
      <c r="BY298" s="214"/>
      <c r="BZ298" s="214"/>
      <c r="CA298" s="214"/>
      <c r="CB298" s="214"/>
      <c r="CC298" s="214"/>
      <c r="CD298" s="214"/>
      <c r="CE298" s="214"/>
      <c r="CF298" s="214"/>
      <c r="CG298" s="214"/>
      <c r="CH298" s="214"/>
      <c r="CI298" s="214"/>
      <c r="CJ298" s="214"/>
      <c r="CK298" s="214"/>
      <c r="CL298" s="214"/>
      <c r="CM298" s="214"/>
      <c r="CN298" s="214"/>
      <c r="CO298" s="214"/>
      <c r="CP298" s="214"/>
      <c r="CQ298" s="214"/>
      <c r="CR298" s="214"/>
      <c r="CS298" s="214"/>
      <c r="CT298" s="214"/>
      <c r="CU298" s="214"/>
      <c r="CV298" s="214"/>
      <c r="CW298" s="214"/>
      <c r="CX298" s="214"/>
      <c r="CY298" s="214"/>
      <c r="CZ298" s="214"/>
      <c r="DA298" s="214"/>
      <c r="DB298" s="214"/>
      <c r="DC298" s="214"/>
      <c r="DD298" s="214"/>
      <c r="DE298" s="214"/>
      <c r="DF298" s="214"/>
      <c r="DG298" s="214"/>
      <c r="DH298" s="214"/>
      <c r="DI298" s="214"/>
      <c r="DJ298" s="214"/>
      <c r="DK298" s="214"/>
      <c r="DL298" s="214"/>
      <c r="DM298" s="214"/>
      <c r="DN298" s="214"/>
      <c r="DO298" s="214"/>
      <c r="DP298" s="214"/>
      <c r="DQ298" s="214"/>
      <c r="DR298" s="214"/>
      <c r="DS298" s="214"/>
      <c r="DT298" s="214"/>
      <c r="DU298" s="214"/>
      <c r="DV298" s="214"/>
      <c r="DW298" s="214"/>
      <c r="DX298" s="214"/>
      <c r="DY298" s="214"/>
      <c r="DZ298" s="214"/>
      <c r="EA298" s="214"/>
      <c r="EB298" s="214"/>
      <c r="EC298" s="214"/>
      <c r="ED298" s="214"/>
      <c r="EE298" s="214"/>
      <c r="EF298" s="214"/>
      <c r="EG298" s="214"/>
      <c r="EH298" s="214"/>
      <c r="EI298" s="214"/>
      <c r="EJ298" s="214"/>
      <c r="EK298" s="214"/>
      <c r="EL298" s="214"/>
      <c r="EM298" s="214"/>
      <c r="EN298" s="214"/>
      <c r="EO298" s="214"/>
      <c r="EP298" s="214"/>
      <c r="EQ298" s="214"/>
      <c r="ER298" s="214"/>
      <c r="ES298" s="214"/>
      <c r="ET298" s="214"/>
      <c r="EU298" s="214"/>
      <c r="EV298" s="214"/>
      <c r="EW298" s="214"/>
      <c r="EX298" s="214"/>
      <c r="EY298" s="214"/>
      <c r="EZ298" s="214"/>
      <c r="FA298" s="214"/>
      <c r="FB298" s="214"/>
      <c r="FC298" s="214"/>
      <c r="FD298" s="214"/>
      <c r="FE298" s="214"/>
      <c r="FF298" s="214"/>
      <c r="FG298" s="214"/>
      <c r="FH298" s="214"/>
      <c r="FI298" s="214"/>
      <c r="FJ298" s="214"/>
      <c r="FK298" s="214"/>
      <c r="FL298" s="214"/>
    </row>
    <row r="299" s="188" customFormat="1" ht="22.5" customHeight="1" spans="1:168">
      <c r="A299" s="212" t="s">
        <v>798</v>
      </c>
      <c r="B299" s="213" t="s">
        <v>799</v>
      </c>
      <c r="C299" s="211">
        <v>2253</v>
      </c>
      <c r="D299" s="214"/>
      <c r="E299" s="214"/>
      <c r="F299" s="214"/>
      <c r="G299" s="214"/>
      <c r="H299" s="214"/>
      <c r="I299" s="214"/>
      <c r="J299" s="214"/>
      <c r="K299" s="214"/>
      <c r="L299" s="214"/>
      <c r="M299" s="214"/>
      <c r="N299" s="214"/>
      <c r="O299" s="214"/>
      <c r="P299" s="214"/>
      <c r="Q299" s="214"/>
      <c r="R299" s="214"/>
      <c r="S299" s="214"/>
      <c r="T299" s="214"/>
      <c r="U299" s="214"/>
      <c r="V299" s="214"/>
      <c r="W299" s="214"/>
      <c r="X299" s="214"/>
      <c r="Y299" s="214"/>
      <c r="Z299" s="214"/>
      <c r="AA299" s="214"/>
      <c r="AB299" s="214"/>
      <c r="AC299" s="214"/>
      <c r="AD299" s="214"/>
      <c r="AE299" s="214"/>
      <c r="AF299" s="214"/>
      <c r="AG299" s="214"/>
      <c r="AH299" s="214"/>
      <c r="AI299" s="214"/>
      <c r="AJ299" s="214"/>
      <c r="AK299" s="214"/>
      <c r="AL299" s="214"/>
      <c r="AM299" s="214"/>
      <c r="AN299" s="214"/>
      <c r="AO299" s="214"/>
      <c r="AP299" s="214"/>
      <c r="AQ299" s="214"/>
      <c r="AR299" s="214"/>
      <c r="AS299" s="214"/>
      <c r="AT299" s="214"/>
      <c r="AU299" s="214"/>
      <c r="AV299" s="214"/>
      <c r="AW299" s="214"/>
      <c r="AX299" s="214"/>
      <c r="AY299" s="214"/>
      <c r="AZ299" s="214"/>
      <c r="BA299" s="214"/>
      <c r="BB299" s="214"/>
      <c r="BC299" s="214"/>
      <c r="BD299" s="214"/>
      <c r="BE299" s="214"/>
      <c r="BF299" s="214"/>
      <c r="BG299" s="214"/>
      <c r="BH299" s="214"/>
      <c r="BI299" s="214"/>
      <c r="BJ299" s="214"/>
      <c r="BK299" s="214"/>
      <c r="BL299" s="214"/>
      <c r="BM299" s="214"/>
      <c r="BN299" s="214"/>
      <c r="BO299" s="214"/>
      <c r="BP299" s="214"/>
      <c r="BQ299" s="214"/>
      <c r="BR299" s="214"/>
      <c r="BS299" s="214"/>
      <c r="BT299" s="214"/>
      <c r="BU299" s="214"/>
      <c r="BV299" s="214"/>
      <c r="BW299" s="214"/>
      <c r="BX299" s="214"/>
      <c r="BY299" s="214"/>
      <c r="BZ299" s="214"/>
      <c r="CA299" s="214"/>
      <c r="CB299" s="214"/>
      <c r="CC299" s="214"/>
      <c r="CD299" s="214"/>
      <c r="CE299" s="214"/>
      <c r="CF299" s="214"/>
      <c r="CG299" s="214"/>
      <c r="CH299" s="214"/>
      <c r="CI299" s="214"/>
      <c r="CJ299" s="214"/>
      <c r="CK299" s="214"/>
      <c r="CL299" s="214"/>
      <c r="CM299" s="214"/>
      <c r="CN299" s="214"/>
      <c r="CO299" s="214"/>
      <c r="CP299" s="214"/>
      <c r="CQ299" s="214"/>
      <c r="CR299" s="214"/>
      <c r="CS299" s="214"/>
      <c r="CT299" s="214"/>
      <c r="CU299" s="214"/>
      <c r="CV299" s="214"/>
      <c r="CW299" s="214"/>
      <c r="CX299" s="214"/>
      <c r="CY299" s="214"/>
      <c r="CZ299" s="214"/>
      <c r="DA299" s="214"/>
      <c r="DB299" s="214"/>
      <c r="DC299" s="214"/>
      <c r="DD299" s="214"/>
      <c r="DE299" s="214"/>
      <c r="DF299" s="214"/>
      <c r="DG299" s="214"/>
      <c r="DH299" s="214"/>
      <c r="DI299" s="214"/>
      <c r="DJ299" s="214"/>
      <c r="DK299" s="214"/>
      <c r="DL299" s="214"/>
      <c r="DM299" s="214"/>
      <c r="DN299" s="214"/>
      <c r="DO299" s="214"/>
      <c r="DP299" s="214"/>
      <c r="DQ299" s="214"/>
      <c r="DR299" s="214"/>
      <c r="DS299" s="214"/>
      <c r="DT299" s="214"/>
      <c r="DU299" s="214"/>
      <c r="DV299" s="214"/>
      <c r="DW299" s="214"/>
      <c r="DX299" s="214"/>
      <c r="DY299" s="214"/>
      <c r="DZ299" s="214"/>
      <c r="EA299" s="214"/>
      <c r="EB299" s="214"/>
      <c r="EC299" s="214"/>
      <c r="ED299" s="214"/>
      <c r="EE299" s="214"/>
      <c r="EF299" s="214"/>
      <c r="EG299" s="214"/>
      <c r="EH299" s="214"/>
      <c r="EI299" s="214"/>
      <c r="EJ299" s="214"/>
      <c r="EK299" s="214"/>
      <c r="EL299" s="214"/>
      <c r="EM299" s="214"/>
      <c r="EN299" s="214"/>
      <c r="EO299" s="214"/>
      <c r="EP299" s="214"/>
      <c r="EQ299" s="214"/>
      <c r="ER299" s="214"/>
      <c r="ES299" s="214"/>
      <c r="ET299" s="214"/>
      <c r="EU299" s="214"/>
      <c r="EV299" s="214"/>
      <c r="EW299" s="214"/>
      <c r="EX299" s="214"/>
      <c r="EY299" s="214"/>
      <c r="EZ299" s="214"/>
      <c r="FA299" s="214"/>
      <c r="FB299" s="214"/>
      <c r="FC299" s="214"/>
      <c r="FD299" s="214"/>
      <c r="FE299" s="214"/>
      <c r="FF299" s="214"/>
      <c r="FG299" s="214"/>
      <c r="FH299" s="214"/>
      <c r="FI299" s="214"/>
      <c r="FJ299" s="214"/>
      <c r="FK299" s="214"/>
      <c r="FL299" s="214"/>
    </row>
    <row r="300" s="188" customFormat="1" ht="22.5" customHeight="1" spans="1:168">
      <c r="A300" s="212" t="s">
        <v>800</v>
      </c>
      <c r="B300" s="213" t="s">
        <v>801</v>
      </c>
      <c r="C300" s="211">
        <v>513</v>
      </c>
      <c r="D300" s="214"/>
      <c r="E300" s="214"/>
      <c r="F300" s="214"/>
      <c r="G300" s="214"/>
      <c r="H300" s="214"/>
      <c r="I300" s="214"/>
      <c r="J300" s="214"/>
      <c r="K300" s="214"/>
      <c r="L300" s="214"/>
      <c r="M300" s="214"/>
      <c r="N300" s="214"/>
      <c r="O300" s="214"/>
      <c r="P300" s="214"/>
      <c r="Q300" s="214"/>
      <c r="R300" s="214"/>
      <c r="S300" s="214"/>
      <c r="T300" s="214"/>
      <c r="U300" s="214"/>
      <c r="V300" s="214"/>
      <c r="W300" s="214"/>
      <c r="X300" s="214"/>
      <c r="Y300" s="214"/>
      <c r="Z300" s="214"/>
      <c r="AA300" s="214"/>
      <c r="AB300" s="214"/>
      <c r="AC300" s="214"/>
      <c r="AD300" s="214"/>
      <c r="AE300" s="214"/>
      <c r="AF300" s="214"/>
      <c r="AG300" s="214"/>
      <c r="AH300" s="214"/>
      <c r="AI300" s="214"/>
      <c r="AJ300" s="214"/>
      <c r="AK300" s="214"/>
      <c r="AL300" s="214"/>
      <c r="AM300" s="214"/>
      <c r="AN300" s="214"/>
      <c r="AO300" s="214"/>
      <c r="AP300" s="214"/>
      <c r="AQ300" s="214"/>
      <c r="AR300" s="214"/>
      <c r="AS300" s="214"/>
      <c r="AT300" s="214"/>
      <c r="AU300" s="214"/>
      <c r="AV300" s="214"/>
      <c r="AW300" s="214"/>
      <c r="AX300" s="214"/>
      <c r="AY300" s="214"/>
      <c r="AZ300" s="214"/>
      <c r="BA300" s="214"/>
      <c r="BB300" s="214"/>
      <c r="BC300" s="214"/>
      <c r="BD300" s="214"/>
      <c r="BE300" s="214"/>
      <c r="BF300" s="214"/>
      <c r="BG300" s="214"/>
      <c r="BH300" s="214"/>
      <c r="BI300" s="214"/>
      <c r="BJ300" s="214"/>
      <c r="BK300" s="214"/>
      <c r="BL300" s="214"/>
      <c r="BM300" s="214"/>
      <c r="BN300" s="214"/>
      <c r="BO300" s="214"/>
      <c r="BP300" s="214"/>
      <c r="BQ300" s="214"/>
      <c r="BR300" s="214"/>
      <c r="BS300" s="214"/>
      <c r="BT300" s="214"/>
      <c r="BU300" s="214"/>
      <c r="BV300" s="214"/>
      <c r="BW300" s="214"/>
      <c r="BX300" s="214"/>
      <c r="BY300" s="214"/>
      <c r="BZ300" s="214"/>
      <c r="CA300" s="214"/>
      <c r="CB300" s="214"/>
      <c r="CC300" s="214"/>
      <c r="CD300" s="214"/>
      <c r="CE300" s="214"/>
      <c r="CF300" s="214"/>
      <c r="CG300" s="214"/>
      <c r="CH300" s="214"/>
      <c r="CI300" s="214"/>
      <c r="CJ300" s="214"/>
      <c r="CK300" s="214"/>
      <c r="CL300" s="214"/>
      <c r="CM300" s="214"/>
      <c r="CN300" s="214"/>
      <c r="CO300" s="214"/>
      <c r="CP300" s="214"/>
      <c r="CQ300" s="214"/>
      <c r="CR300" s="214"/>
      <c r="CS300" s="214"/>
      <c r="CT300" s="214"/>
      <c r="CU300" s="214"/>
      <c r="CV300" s="214"/>
      <c r="CW300" s="214"/>
      <c r="CX300" s="214"/>
      <c r="CY300" s="214"/>
      <c r="CZ300" s="214"/>
      <c r="DA300" s="214"/>
      <c r="DB300" s="214"/>
      <c r="DC300" s="214"/>
      <c r="DD300" s="214"/>
      <c r="DE300" s="214"/>
      <c r="DF300" s="214"/>
      <c r="DG300" s="214"/>
      <c r="DH300" s="214"/>
      <c r="DI300" s="214"/>
      <c r="DJ300" s="214"/>
      <c r="DK300" s="214"/>
      <c r="DL300" s="214"/>
      <c r="DM300" s="214"/>
      <c r="DN300" s="214"/>
      <c r="DO300" s="214"/>
      <c r="DP300" s="214"/>
      <c r="DQ300" s="214"/>
      <c r="DR300" s="214"/>
      <c r="DS300" s="214"/>
      <c r="DT300" s="214"/>
      <c r="DU300" s="214"/>
      <c r="DV300" s="214"/>
      <c r="DW300" s="214"/>
      <c r="DX300" s="214"/>
      <c r="DY300" s="214"/>
      <c r="DZ300" s="214"/>
      <c r="EA300" s="214"/>
      <c r="EB300" s="214"/>
      <c r="EC300" s="214"/>
      <c r="ED300" s="214"/>
      <c r="EE300" s="214"/>
      <c r="EF300" s="214"/>
      <c r="EG300" s="214"/>
      <c r="EH300" s="214"/>
      <c r="EI300" s="214"/>
      <c r="EJ300" s="214"/>
      <c r="EK300" s="214"/>
      <c r="EL300" s="214"/>
      <c r="EM300" s="214"/>
      <c r="EN300" s="214"/>
      <c r="EO300" s="214"/>
      <c r="EP300" s="214"/>
      <c r="EQ300" s="214"/>
      <c r="ER300" s="214"/>
      <c r="ES300" s="214"/>
      <c r="ET300" s="214"/>
      <c r="EU300" s="214"/>
      <c r="EV300" s="214"/>
      <c r="EW300" s="214"/>
      <c r="EX300" s="214"/>
      <c r="EY300" s="214"/>
      <c r="EZ300" s="214"/>
      <c r="FA300" s="214"/>
      <c r="FB300" s="214"/>
      <c r="FC300" s="214"/>
      <c r="FD300" s="214"/>
      <c r="FE300" s="214"/>
      <c r="FF300" s="214"/>
      <c r="FG300" s="214"/>
      <c r="FH300" s="214"/>
      <c r="FI300" s="214"/>
      <c r="FJ300" s="214"/>
      <c r="FK300" s="214"/>
      <c r="FL300" s="214"/>
    </row>
    <row r="301" s="187" customFormat="1" ht="22.5" customHeight="1" spans="1:168">
      <c r="A301" s="209" t="s">
        <v>802</v>
      </c>
      <c r="B301" s="210" t="s">
        <v>803</v>
      </c>
      <c r="C301" s="211">
        <v>30</v>
      </c>
      <c r="D301" s="202"/>
      <c r="E301" s="202"/>
      <c r="F301" s="202"/>
      <c r="G301" s="202"/>
      <c r="H301" s="202"/>
      <c r="I301" s="202"/>
      <c r="J301" s="202"/>
      <c r="K301" s="202"/>
      <c r="L301" s="202"/>
      <c r="M301" s="202"/>
      <c r="N301" s="202"/>
      <c r="O301" s="202"/>
      <c r="P301" s="202"/>
      <c r="Q301" s="202"/>
      <c r="R301" s="202"/>
      <c r="S301" s="202"/>
      <c r="T301" s="202"/>
      <c r="U301" s="202"/>
      <c r="V301" s="202"/>
      <c r="W301" s="202"/>
      <c r="X301" s="202"/>
      <c r="Y301" s="202"/>
      <c r="Z301" s="202"/>
      <c r="AA301" s="202"/>
      <c r="AB301" s="202"/>
      <c r="AC301" s="202"/>
      <c r="AD301" s="202"/>
      <c r="AE301" s="202"/>
      <c r="AF301" s="202"/>
      <c r="AG301" s="202"/>
      <c r="AH301" s="202"/>
      <c r="AI301" s="202"/>
      <c r="AJ301" s="202"/>
      <c r="AK301" s="202"/>
      <c r="AL301" s="202"/>
      <c r="AM301" s="202"/>
      <c r="AN301" s="202"/>
      <c r="AO301" s="202"/>
      <c r="AP301" s="202"/>
      <c r="AQ301" s="202"/>
      <c r="AR301" s="202"/>
      <c r="AS301" s="202"/>
      <c r="AT301" s="202"/>
      <c r="AU301" s="202"/>
      <c r="AV301" s="202"/>
      <c r="AW301" s="202"/>
      <c r="AX301" s="202"/>
      <c r="AY301" s="202"/>
      <c r="AZ301" s="202"/>
      <c r="BA301" s="202"/>
      <c r="BB301" s="202"/>
      <c r="BC301" s="202"/>
      <c r="BD301" s="202"/>
      <c r="BE301" s="202"/>
      <c r="BF301" s="202"/>
      <c r="BG301" s="202"/>
      <c r="BH301" s="202"/>
      <c r="BI301" s="202"/>
      <c r="BJ301" s="202"/>
      <c r="BK301" s="202"/>
      <c r="BL301" s="202"/>
      <c r="BM301" s="202"/>
      <c r="BN301" s="202"/>
      <c r="BO301" s="202"/>
      <c r="BP301" s="202"/>
      <c r="BQ301" s="202"/>
      <c r="BR301" s="202"/>
      <c r="BS301" s="202"/>
      <c r="BT301" s="202"/>
      <c r="BU301" s="202"/>
      <c r="BV301" s="202"/>
      <c r="BW301" s="202"/>
      <c r="BX301" s="202"/>
      <c r="BY301" s="202"/>
      <c r="BZ301" s="202"/>
      <c r="CA301" s="202"/>
      <c r="CB301" s="202"/>
      <c r="CC301" s="202"/>
      <c r="CD301" s="202"/>
      <c r="CE301" s="202"/>
      <c r="CF301" s="202"/>
      <c r="CG301" s="202"/>
      <c r="CH301" s="202"/>
      <c r="CI301" s="202"/>
      <c r="CJ301" s="202"/>
      <c r="CK301" s="202"/>
      <c r="CL301" s="202"/>
      <c r="CM301" s="202"/>
      <c r="CN301" s="202"/>
      <c r="CO301" s="202"/>
      <c r="CP301" s="202"/>
      <c r="CQ301" s="202"/>
      <c r="CR301" s="202"/>
      <c r="CS301" s="202"/>
      <c r="CT301" s="202"/>
      <c r="CU301" s="202"/>
      <c r="CV301" s="202"/>
      <c r="CW301" s="202"/>
      <c r="CX301" s="202"/>
      <c r="CY301" s="202"/>
      <c r="CZ301" s="202"/>
      <c r="DA301" s="202"/>
      <c r="DB301" s="202"/>
      <c r="DC301" s="202"/>
      <c r="DD301" s="202"/>
      <c r="DE301" s="202"/>
      <c r="DF301" s="202"/>
      <c r="DG301" s="202"/>
      <c r="DH301" s="202"/>
      <c r="DI301" s="202"/>
      <c r="DJ301" s="202"/>
      <c r="DK301" s="202"/>
      <c r="DL301" s="202"/>
      <c r="DM301" s="202"/>
      <c r="DN301" s="202"/>
      <c r="DO301" s="202"/>
      <c r="DP301" s="202"/>
      <c r="DQ301" s="202"/>
      <c r="DR301" s="202"/>
      <c r="DS301" s="202"/>
      <c r="DT301" s="202"/>
      <c r="DU301" s="202"/>
      <c r="DV301" s="202"/>
      <c r="DW301" s="202"/>
      <c r="DX301" s="202"/>
      <c r="DY301" s="202"/>
      <c r="DZ301" s="202"/>
      <c r="EA301" s="202"/>
      <c r="EB301" s="202"/>
      <c r="EC301" s="202"/>
      <c r="ED301" s="202"/>
      <c r="EE301" s="202"/>
      <c r="EF301" s="202"/>
      <c r="EG301" s="202"/>
      <c r="EH301" s="202"/>
      <c r="EI301" s="202"/>
      <c r="EJ301" s="202"/>
      <c r="EK301" s="202"/>
      <c r="EL301" s="202"/>
      <c r="EM301" s="202"/>
      <c r="EN301" s="202"/>
      <c r="EO301" s="202"/>
      <c r="EP301" s="202"/>
      <c r="EQ301" s="202"/>
      <c r="ER301" s="202"/>
      <c r="ES301" s="202"/>
      <c r="ET301" s="202"/>
      <c r="EU301" s="202"/>
      <c r="EV301" s="202"/>
      <c r="EW301" s="202"/>
      <c r="EX301" s="202"/>
      <c r="EY301" s="202"/>
      <c r="EZ301" s="202"/>
      <c r="FA301" s="202"/>
      <c r="FB301" s="202"/>
      <c r="FC301" s="202"/>
      <c r="FD301" s="202"/>
      <c r="FE301" s="202"/>
      <c r="FF301" s="202"/>
      <c r="FG301" s="202"/>
      <c r="FH301" s="202"/>
      <c r="FI301" s="202"/>
      <c r="FJ301" s="202"/>
      <c r="FK301" s="202"/>
      <c r="FL301" s="202"/>
    </row>
    <row r="302" s="187" customFormat="1" ht="22.5" customHeight="1" spans="1:168">
      <c r="A302" s="219" t="s">
        <v>804</v>
      </c>
      <c r="B302" s="220" t="s">
        <v>805</v>
      </c>
      <c r="C302" s="205">
        <v>913</v>
      </c>
      <c r="D302" s="202"/>
      <c r="E302" s="202"/>
      <c r="F302" s="202"/>
      <c r="G302" s="202"/>
      <c r="H302" s="202"/>
      <c r="I302" s="202"/>
      <c r="J302" s="202"/>
      <c r="K302" s="202"/>
      <c r="L302" s="202"/>
      <c r="M302" s="202"/>
      <c r="N302" s="202"/>
      <c r="O302" s="202"/>
      <c r="P302" s="202"/>
      <c r="Q302" s="202"/>
      <c r="R302" s="202"/>
      <c r="S302" s="202"/>
      <c r="T302" s="202"/>
      <c r="U302" s="202"/>
      <c r="V302" s="202"/>
      <c r="W302" s="202"/>
      <c r="X302" s="202"/>
      <c r="Y302" s="202"/>
      <c r="Z302" s="202"/>
      <c r="AA302" s="202"/>
      <c r="AB302" s="202"/>
      <c r="AC302" s="202"/>
      <c r="AD302" s="202"/>
      <c r="AE302" s="202"/>
      <c r="AF302" s="202"/>
      <c r="AG302" s="202"/>
      <c r="AH302" s="202"/>
      <c r="AI302" s="202"/>
      <c r="AJ302" s="202"/>
      <c r="AK302" s="202"/>
      <c r="AL302" s="202"/>
      <c r="AM302" s="202"/>
      <c r="AN302" s="202"/>
      <c r="AO302" s="202"/>
      <c r="AP302" s="202"/>
      <c r="AQ302" s="202"/>
      <c r="AR302" s="202"/>
      <c r="AS302" s="202"/>
      <c r="AT302" s="202"/>
      <c r="AU302" s="202"/>
      <c r="AV302" s="202"/>
      <c r="AW302" s="202"/>
      <c r="AX302" s="202"/>
      <c r="AY302" s="202"/>
      <c r="AZ302" s="202"/>
      <c r="BA302" s="202"/>
      <c r="BB302" s="202"/>
      <c r="BC302" s="202"/>
      <c r="BD302" s="202"/>
      <c r="BE302" s="202"/>
      <c r="BF302" s="202"/>
      <c r="BG302" s="202"/>
      <c r="BH302" s="202"/>
      <c r="BI302" s="202"/>
      <c r="BJ302" s="202"/>
      <c r="BK302" s="202"/>
      <c r="BL302" s="202"/>
      <c r="BM302" s="202"/>
      <c r="BN302" s="202"/>
      <c r="BO302" s="202"/>
      <c r="BP302" s="202"/>
      <c r="BQ302" s="202"/>
      <c r="BR302" s="202"/>
      <c r="BS302" s="202"/>
      <c r="BT302" s="202"/>
      <c r="BU302" s="202"/>
      <c r="BV302" s="202"/>
      <c r="BW302" s="202"/>
      <c r="BX302" s="202"/>
      <c r="BY302" s="202"/>
      <c r="BZ302" s="202"/>
      <c r="CA302" s="202"/>
      <c r="CB302" s="202"/>
      <c r="CC302" s="202"/>
      <c r="CD302" s="202"/>
      <c r="CE302" s="202"/>
      <c r="CF302" s="202"/>
      <c r="CG302" s="202"/>
      <c r="CH302" s="202"/>
      <c r="CI302" s="202"/>
      <c r="CJ302" s="202"/>
      <c r="CK302" s="202"/>
      <c r="CL302" s="202"/>
      <c r="CM302" s="202"/>
      <c r="CN302" s="202"/>
      <c r="CO302" s="202"/>
      <c r="CP302" s="202"/>
      <c r="CQ302" s="202"/>
      <c r="CR302" s="202"/>
      <c r="CS302" s="202"/>
      <c r="CT302" s="202"/>
      <c r="CU302" s="202"/>
      <c r="CV302" s="202"/>
      <c r="CW302" s="202"/>
      <c r="CX302" s="202"/>
      <c r="CY302" s="202"/>
      <c r="CZ302" s="202"/>
      <c r="DA302" s="202"/>
      <c r="DB302" s="202"/>
      <c r="DC302" s="202"/>
      <c r="DD302" s="202"/>
      <c r="DE302" s="202"/>
      <c r="DF302" s="202"/>
      <c r="DG302" s="202"/>
      <c r="DH302" s="202"/>
      <c r="DI302" s="202"/>
      <c r="DJ302" s="202"/>
      <c r="DK302" s="202"/>
      <c r="DL302" s="202"/>
      <c r="DM302" s="202"/>
      <c r="DN302" s="202"/>
      <c r="DO302" s="202"/>
      <c r="DP302" s="202"/>
      <c r="DQ302" s="202"/>
      <c r="DR302" s="202"/>
      <c r="DS302" s="202"/>
      <c r="DT302" s="202"/>
      <c r="DU302" s="202"/>
      <c r="DV302" s="202"/>
      <c r="DW302" s="202"/>
      <c r="DX302" s="202"/>
      <c r="DY302" s="202"/>
      <c r="DZ302" s="202"/>
      <c r="EA302" s="202"/>
      <c r="EB302" s="202"/>
      <c r="EC302" s="202"/>
      <c r="ED302" s="202"/>
      <c r="EE302" s="202"/>
      <c r="EF302" s="202"/>
      <c r="EG302" s="202"/>
      <c r="EH302" s="202"/>
      <c r="EI302" s="202"/>
      <c r="EJ302" s="202"/>
      <c r="EK302" s="202"/>
      <c r="EL302" s="202"/>
      <c r="EM302" s="202"/>
      <c r="EN302" s="202"/>
      <c r="EO302" s="202"/>
      <c r="EP302" s="202"/>
      <c r="EQ302" s="202"/>
      <c r="ER302" s="202"/>
      <c r="ES302" s="202"/>
      <c r="ET302" s="202"/>
      <c r="EU302" s="202"/>
      <c r="EV302" s="202"/>
      <c r="EW302" s="202"/>
      <c r="EX302" s="202"/>
      <c r="EY302" s="202"/>
      <c r="EZ302" s="202"/>
      <c r="FA302" s="202"/>
      <c r="FB302" s="202"/>
      <c r="FC302" s="202"/>
      <c r="FD302" s="202"/>
      <c r="FE302" s="202"/>
      <c r="FF302" s="202"/>
      <c r="FG302" s="202"/>
      <c r="FH302" s="202"/>
      <c r="FI302" s="202"/>
      <c r="FJ302" s="202"/>
      <c r="FK302" s="202"/>
      <c r="FL302" s="202"/>
    </row>
    <row r="303" s="187" customFormat="1" ht="22.5" customHeight="1" spans="1:168">
      <c r="A303" s="217" t="s">
        <v>806</v>
      </c>
      <c r="B303" s="218" t="s">
        <v>807</v>
      </c>
      <c r="C303" s="208">
        <v>160</v>
      </c>
      <c r="D303" s="202"/>
      <c r="E303" s="202"/>
      <c r="F303" s="202"/>
      <c r="G303" s="202"/>
      <c r="H303" s="202"/>
      <c r="I303" s="202"/>
      <c r="J303" s="202"/>
      <c r="K303" s="202"/>
      <c r="L303" s="202"/>
      <c r="M303" s="202"/>
      <c r="N303" s="202"/>
      <c r="O303" s="202"/>
      <c r="P303" s="202"/>
      <c r="Q303" s="202"/>
      <c r="R303" s="202"/>
      <c r="S303" s="202"/>
      <c r="T303" s="202"/>
      <c r="U303" s="202"/>
      <c r="V303" s="202"/>
      <c r="W303" s="202"/>
      <c r="X303" s="202"/>
      <c r="Y303" s="202"/>
      <c r="Z303" s="202"/>
      <c r="AA303" s="202"/>
      <c r="AB303" s="202"/>
      <c r="AC303" s="202"/>
      <c r="AD303" s="202"/>
      <c r="AE303" s="202"/>
      <c r="AF303" s="202"/>
      <c r="AG303" s="202"/>
      <c r="AH303" s="202"/>
      <c r="AI303" s="202"/>
      <c r="AJ303" s="202"/>
      <c r="AK303" s="202"/>
      <c r="AL303" s="202"/>
      <c r="AM303" s="202"/>
      <c r="AN303" s="202"/>
      <c r="AO303" s="202"/>
      <c r="AP303" s="202"/>
      <c r="AQ303" s="202"/>
      <c r="AR303" s="202"/>
      <c r="AS303" s="202"/>
      <c r="AT303" s="202"/>
      <c r="AU303" s="202"/>
      <c r="AV303" s="202"/>
      <c r="AW303" s="202"/>
      <c r="AX303" s="202"/>
      <c r="AY303" s="202"/>
      <c r="AZ303" s="202"/>
      <c r="BA303" s="202"/>
      <c r="BB303" s="202"/>
      <c r="BC303" s="202"/>
      <c r="BD303" s="202"/>
      <c r="BE303" s="202"/>
      <c r="BF303" s="202"/>
      <c r="BG303" s="202"/>
      <c r="BH303" s="202"/>
      <c r="BI303" s="202"/>
      <c r="BJ303" s="202"/>
      <c r="BK303" s="202"/>
      <c r="BL303" s="202"/>
      <c r="BM303" s="202"/>
      <c r="BN303" s="202"/>
      <c r="BO303" s="202"/>
      <c r="BP303" s="202"/>
      <c r="BQ303" s="202"/>
      <c r="BR303" s="202"/>
      <c r="BS303" s="202"/>
      <c r="BT303" s="202"/>
      <c r="BU303" s="202"/>
      <c r="BV303" s="202"/>
      <c r="BW303" s="202"/>
      <c r="BX303" s="202"/>
      <c r="BY303" s="202"/>
      <c r="BZ303" s="202"/>
      <c r="CA303" s="202"/>
      <c r="CB303" s="202"/>
      <c r="CC303" s="202"/>
      <c r="CD303" s="202"/>
      <c r="CE303" s="202"/>
      <c r="CF303" s="202"/>
      <c r="CG303" s="202"/>
      <c r="CH303" s="202"/>
      <c r="CI303" s="202"/>
      <c r="CJ303" s="202"/>
      <c r="CK303" s="202"/>
      <c r="CL303" s="202"/>
      <c r="CM303" s="202"/>
      <c r="CN303" s="202"/>
      <c r="CO303" s="202"/>
      <c r="CP303" s="202"/>
      <c r="CQ303" s="202"/>
      <c r="CR303" s="202"/>
      <c r="CS303" s="202"/>
      <c r="CT303" s="202"/>
      <c r="CU303" s="202"/>
      <c r="CV303" s="202"/>
      <c r="CW303" s="202"/>
      <c r="CX303" s="202"/>
      <c r="CY303" s="202"/>
      <c r="CZ303" s="202"/>
      <c r="DA303" s="202"/>
      <c r="DB303" s="202"/>
      <c r="DC303" s="202"/>
      <c r="DD303" s="202"/>
      <c r="DE303" s="202"/>
      <c r="DF303" s="202"/>
      <c r="DG303" s="202"/>
      <c r="DH303" s="202"/>
      <c r="DI303" s="202"/>
      <c r="DJ303" s="202"/>
      <c r="DK303" s="202"/>
      <c r="DL303" s="202"/>
      <c r="DM303" s="202"/>
      <c r="DN303" s="202"/>
      <c r="DO303" s="202"/>
      <c r="DP303" s="202"/>
      <c r="DQ303" s="202"/>
      <c r="DR303" s="202"/>
      <c r="DS303" s="202"/>
      <c r="DT303" s="202"/>
      <c r="DU303" s="202"/>
      <c r="DV303" s="202"/>
      <c r="DW303" s="202"/>
      <c r="DX303" s="202"/>
      <c r="DY303" s="202"/>
      <c r="DZ303" s="202"/>
      <c r="EA303" s="202"/>
      <c r="EB303" s="202"/>
      <c r="EC303" s="202"/>
      <c r="ED303" s="202"/>
      <c r="EE303" s="202"/>
      <c r="EF303" s="202"/>
      <c r="EG303" s="202"/>
      <c r="EH303" s="202"/>
      <c r="EI303" s="202"/>
      <c r="EJ303" s="202"/>
      <c r="EK303" s="202"/>
      <c r="EL303" s="202"/>
      <c r="EM303" s="202"/>
      <c r="EN303" s="202"/>
      <c r="EO303" s="202"/>
      <c r="EP303" s="202"/>
      <c r="EQ303" s="202"/>
      <c r="ER303" s="202"/>
      <c r="ES303" s="202"/>
      <c r="ET303" s="202"/>
      <c r="EU303" s="202"/>
      <c r="EV303" s="202"/>
      <c r="EW303" s="202"/>
      <c r="EX303" s="202"/>
      <c r="EY303" s="202"/>
      <c r="EZ303" s="202"/>
      <c r="FA303" s="202"/>
      <c r="FB303" s="202"/>
      <c r="FC303" s="202"/>
      <c r="FD303" s="202"/>
      <c r="FE303" s="202"/>
      <c r="FF303" s="202"/>
      <c r="FG303" s="202"/>
      <c r="FH303" s="202"/>
      <c r="FI303" s="202"/>
      <c r="FJ303" s="202"/>
      <c r="FK303" s="202"/>
      <c r="FL303" s="202"/>
    </row>
    <row r="304" s="187" customFormat="1" ht="22.5" customHeight="1" spans="1:168">
      <c r="A304" s="209" t="s">
        <v>808</v>
      </c>
      <c r="B304" s="210" t="s">
        <v>809</v>
      </c>
      <c r="C304" s="211">
        <v>160</v>
      </c>
      <c r="D304" s="202"/>
      <c r="E304" s="202"/>
      <c r="F304" s="202"/>
      <c r="G304" s="202"/>
      <c r="H304" s="202"/>
      <c r="I304" s="202"/>
      <c r="J304" s="202"/>
      <c r="K304" s="202"/>
      <c r="L304" s="202"/>
      <c r="M304" s="202"/>
      <c r="N304" s="202"/>
      <c r="O304" s="202"/>
      <c r="P304" s="202"/>
      <c r="Q304" s="202"/>
      <c r="R304" s="202"/>
      <c r="S304" s="202"/>
      <c r="T304" s="202"/>
      <c r="U304" s="202"/>
      <c r="V304" s="202"/>
      <c r="W304" s="202"/>
      <c r="X304" s="202"/>
      <c r="Y304" s="202"/>
      <c r="Z304" s="202"/>
      <c r="AA304" s="202"/>
      <c r="AB304" s="202"/>
      <c r="AC304" s="202"/>
      <c r="AD304" s="202"/>
      <c r="AE304" s="202"/>
      <c r="AF304" s="202"/>
      <c r="AG304" s="202"/>
      <c r="AH304" s="202"/>
      <c r="AI304" s="202"/>
      <c r="AJ304" s="202"/>
      <c r="AK304" s="202"/>
      <c r="AL304" s="202"/>
      <c r="AM304" s="202"/>
      <c r="AN304" s="202"/>
      <c r="AO304" s="202"/>
      <c r="AP304" s="202"/>
      <c r="AQ304" s="202"/>
      <c r="AR304" s="202"/>
      <c r="AS304" s="202"/>
      <c r="AT304" s="202"/>
      <c r="AU304" s="202"/>
      <c r="AV304" s="202"/>
      <c r="AW304" s="202"/>
      <c r="AX304" s="202"/>
      <c r="AY304" s="202"/>
      <c r="AZ304" s="202"/>
      <c r="BA304" s="202"/>
      <c r="BB304" s="202"/>
      <c r="BC304" s="202"/>
      <c r="BD304" s="202"/>
      <c r="BE304" s="202"/>
      <c r="BF304" s="202"/>
      <c r="BG304" s="202"/>
      <c r="BH304" s="202"/>
      <c r="BI304" s="202"/>
      <c r="BJ304" s="202"/>
      <c r="BK304" s="202"/>
      <c r="BL304" s="202"/>
      <c r="BM304" s="202"/>
      <c r="BN304" s="202"/>
      <c r="BO304" s="202"/>
      <c r="BP304" s="202"/>
      <c r="BQ304" s="202"/>
      <c r="BR304" s="202"/>
      <c r="BS304" s="202"/>
      <c r="BT304" s="202"/>
      <c r="BU304" s="202"/>
      <c r="BV304" s="202"/>
      <c r="BW304" s="202"/>
      <c r="BX304" s="202"/>
      <c r="BY304" s="202"/>
      <c r="BZ304" s="202"/>
      <c r="CA304" s="202"/>
      <c r="CB304" s="202"/>
      <c r="CC304" s="202"/>
      <c r="CD304" s="202"/>
      <c r="CE304" s="202"/>
      <c r="CF304" s="202"/>
      <c r="CG304" s="202"/>
      <c r="CH304" s="202"/>
      <c r="CI304" s="202"/>
      <c r="CJ304" s="202"/>
      <c r="CK304" s="202"/>
      <c r="CL304" s="202"/>
      <c r="CM304" s="202"/>
      <c r="CN304" s="202"/>
      <c r="CO304" s="202"/>
      <c r="CP304" s="202"/>
      <c r="CQ304" s="202"/>
      <c r="CR304" s="202"/>
      <c r="CS304" s="202"/>
      <c r="CT304" s="202"/>
      <c r="CU304" s="202"/>
      <c r="CV304" s="202"/>
      <c r="CW304" s="202"/>
      <c r="CX304" s="202"/>
      <c r="CY304" s="202"/>
      <c r="CZ304" s="202"/>
      <c r="DA304" s="202"/>
      <c r="DB304" s="202"/>
      <c r="DC304" s="202"/>
      <c r="DD304" s="202"/>
      <c r="DE304" s="202"/>
      <c r="DF304" s="202"/>
      <c r="DG304" s="202"/>
      <c r="DH304" s="202"/>
      <c r="DI304" s="202"/>
      <c r="DJ304" s="202"/>
      <c r="DK304" s="202"/>
      <c r="DL304" s="202"/>
      <c r="DM304" s="202"/>
      <c r="DN304" s="202"/>
      <c r="DO304" s="202"/>
      <c r="DP304" s="202"/>
      <c r="DQ304" s="202"/>
      <c r="DR304" s="202"/>
      <c r="DS304" s="202"/>
      <c r="DT304" s="202"/>
      <c r="DU304" s="202"/>
      <c r="DV304" s="202"/>
      <c r="DW304" s="202"/>
      <c r="DX304" s="202"/>
      <c r="DY304" s="202"/>
      <c r="DZ304" s="202"/>
      <c r="EA304" s="202"/>
      <c r="EB304" s="202"/>
      <c r="EC304" s="202"/>
      <c r="ED304" s="202"/>
      <c r="EE304" s="202"/>
      <c r="EF304" s="202"/>
      <c r="EG304" s="202"/>
      <c r="EH304" s="202"/>
      <c r="EI304" s="202"/>
      <c r="EJ304" s="202"/>
      <c r="EK304" s="202"/>
      <c r="EL304" s="202"/>
      <c r="EM304" s="202"/>
      <c r="EN304" s="202"/>
      <c r="EO304" s="202"/>
      <c r="EP304" s="202"/>
      <c r="EQ304" s="202"/>
      <c r="ER304" s="202"/>
      <c r="ES304" s="202"/>
      <c r="ET304" s="202"/>
      <c r="EU304" s="202"/>
      <c r="EV304" s="202"/>
      <c r="EW304" s="202"/>
      <c r="EX304" s="202"/>
      <c r="EY304" s="202"/>
      <c r="EZ304" s="202"/>
      <c r="FA304" s="202"/>
      <c r="FB304" s="202"/>
      <c r="FC304" s="202"/>
      <c r="FD304" s="202"/>
      <c r="FE304" s="202"/>
      <c r="FF304" s="202"/>
      <c r="FG304" s="202"/>
      <c r="FH304" s="202"/>
      <c r="FI304" s="202"/>
      <c r="FJ304" s="202"/>
      <c r="FK304" s="202"/>
      <c r="FL304" s="202"/>
    </row>
    <row r="305" s="187" customFormat="1" ht="22.5" customHeight="1" spans="1:168">
      <c r="A305" s="217" t="s">
        <v>810</v>
      </c>
      <c r="B305" s="218" t="s">
        <v>811</v>
      </c>
      <c r="C305" s="208">
        <v>45</v>
      </c>
      <c r="D305" s="202"/>
      <c r="E305" s="202"/>
      <c r="F305" s="202"/>
      <c r="G305" s="202"/>
      <c r="H305" s="202"/>
      <c r="I305" s="202"/>
      <c r="J305" s="202"/>
      <c r="K305" s="202"/>
      <c r="L305" s="202"/>
      <c r="M305" s="202"/>
      <c r="N305" s="202"/>
      <c r="O305" s="202"/>
      <c r="P305" s="202"/>
      <c r="Q305" s="202"/>
      <c r="R305" s="202"/>
      <c r="S305" s="202"/>
      <c r="T305" s="202"/>
      <c r="U305" s="202"/>
      <c r="V305" s="202"/>
      <c r="W305" s="202"/>
      <c r="X305" s="202"/>
      <c r="Y305" s="202"/>
      <c r="Z305" s="202"/>
      <c r="AA305" s="202"/>
      <c r="AB305" s="202"/>
      <c r="AC305" s="202"/>
      <c r="AD305" s="202"/>
      <c r="AE305" s="202"/>
      <c r="AF305" s="202"/>
      <c r="AG305" s="202"/>
      <c r="AH305" s="202"/>
      <c r="AI305" s="202"/>
      <c r="AJ305" s="202"/>
      <c r="AK305" s="202"/>
      <c r="AL305" s="202"/>
      <c r="AM305" s="202"/>
      <c r="AN305" s="202"/>
      <c r="AO305" s="202"/>
      <c r="AP305" s="202"/>
      <c r="AQ305" s="202"/>
      <c r="AR305" s="202"/>
      <c r="AS305" s="202"/>
      <c r="AT305" s="202"/>
      <c r="AU305" s="202"/>
      <c r="AV305" s="202"/>
      <c r="AW305" s="202"/>
      <c r="AX305" s="202"/>
      <c r="AY305" s="202"/>
      <c r="AZ305" s="202"/>
      <c r="BA305" s="202"/>
      <c r="BB305" s="202"/>
      <c r="BC305" s="202"/>
      <c r="BD305" s="202"/>
      <c r="BE305" s="202"/>
      <c r="BF305" s="202"/>
      <c r="BG305" s="202"/>
      <c r="BH305" s="202"/>
      <c r="BI305" s="202"/>
      <c r="BJ305" s="202"/>
      <c r="BK305" s="202"/>
      <c r="BL305" s="202"/>
      <c r="BM305" s="202"/>
      <c r="BN305" s="202"/>
      <c r="BO305" s="202"/>
      <c r="BP305" s="202"/>
      <c r="BQ305" s="202"/>
      <c r="BR305" s="202"/>
      <c r="BS305" s="202"/>
      <c r="BT305" s="202"/>
      <c r="BU305" s="202"/>
      <c r="BV305" s="202"/>
      <c r="BW305" s="202"/>
      <c r="BX305" s="202"/>
      <c r="BY305" s="202"/>
      <c r="BZ305" s="202"/>
      <c r="CA305" s="202"/>
      <c r="CB305" s="202"/>
      <c r="CC305" s="202"/>
      <c r="CD305" s="202"/>
      <c r="CE305" s="202"/>
      <c r="CF305" s="202"/>
      <c r="CG305" s="202"/>
      <c r="CH305" s="202"/>
      <c r="CI305" s="202"/>
      <c r="CJ305" s="202"/>
      <c r="CK305" s="202"/>
      <c r="CL305" s="202"/>
      <c r="CM305" s="202"/>
      <c r="CN305" s="202"/>
      <c r="CO305" s="202"/>
      <c r="CP305" s="202"/>
      <c r="CQ305" s="202"/>
      <c r="CR305" s="202"/>
      <c r="CS305" s="202"/>
      <c r="CT305" s="202"/>
      <c r="CU305" s="202"/>
      <c r="CV305" s="202"/>
      <c r="CW305" s="202"/>
      <c r="CX305" s="202"/>
      <c r="CY305" s="202"/>
      <c r="CZ305" s="202"/>
      <c r="DA305" s="202"/>
      <c r="DB305" s="202"/>
      <c r="DC305" s="202"/>
      <c r="DD305" s="202"/>
      <c r="DE305" s="202"/>
      <c r="DF305" s="202"/>
      <c r="DG305" s="202"/>
      <c r="DH305" s="202"/>
      <c r="DI305" s="202"/>
      <c r="DJ305" s="202"/>
      <c r="DK305" s="202"/>
      <c r="DL305" s="202"/>
      <c r="DM305" s="202"/>
      <c r="DN305" s="202"/>
      <c r="DO305" s="202"/>
      <c r="DP305" s="202"/>
      <c r="DQ305" s="202"/>
      <c r="DR305" s="202"/>
      <c r="DS305" s="202"/>
      <c r="DT305" s="202"/>
      <c r="DU305" s="202"/>
      <c r="DV305" s="202"/>
      <c r="DW305" s="202"/>
      <c r="DX305" s="202"/>
      <c r="DY305" s="202"/>
      <c r="DZ305" s="202"/>
      <c r="EA305" s="202"/>
      <c r="EB305" s="202"/>
      <c r="EC305" s="202"/>
      <c r="ED305" s="202"/>
      <c r="EE305" s="202"/>
      <c r="EF305" s="202"/>
      <c r="EG305" s="202"/>
      <c r="EH305" s="202"/>
      <c r="EI305" s="202"/>
      <c r="EJ305" s="202"/>
      <c r="EK305" s="202"/>
      <c r="EL305" s="202"/>
      <c r="EM305" s="202"/>
      <c r="EN305" s="202"/>
      <c r="EO305" s="202"/>
      <c r="EP305" s="202"/>
      <c r="EQ305" s="202"/>
      <c r="ER305" s="202"/>
      <c r="ES305" s="202"/>
      <c r="ET305" s="202"/>
      <c r="EU305" s="202"/>
      <c r="EV305" s="202"/>
      <c r="EW305" s="202"/>
      <c r="EX305" s="202"/>
      <c r="EY305" s="202"/>
      <c r="EZ305" s="202"/>
      <c r="FA305" s="202"/>
      <c r="FB305" s="202"/>
      <c r="FC305" s="202"/>
      <c r="FD305" s="202"/>
      <c r="FE305" s="202"/>
      <c r="FF305" s="202"/>
      <c r="FG305" s="202"/>
      <c r="FH305" s="202"/>
      <c r="FI305" s="202"/>
      <c r="FJ305" s="202"/>
      <c r="FK305" s="202"/>
      <c r="FL305" s="202"/>
    </row>
    <row r="306" s="187" customFormat="1" ht="22.5" customHeight="1" spans="1:168">
      <c r="A306" s="215" t="s">
        <v>812</v>
      </c>
      <c r="B306" s="216" t="s">
        <v>813</v>
      </c>
      <c r="C306" s="211">
        <v>45</v>
      </c>
      <c r="D306" s="202"/>
      <c r="E306" s="202"/>
      <c r="F306" s="202"/>
      <c r="G306" s="202"/>
      <c r="H306" s="202"/>
      <c r="I306" s="202"/>
      <c r="J306" s="202"/>
      <c r="K306" s="202"/>
      <c r="L306" s="202"/>
      <c r="M306" s="202"/>
      <c r="N306" s="202"/>
      <c r="O306" s="202"/>
      <c r="P306" s="202"/>
      <c r="Q306" s="202"/>
      <c r="R306" s="202"/>
      <c r="S306" s="202"/>
      <c r="T306" s="202"/>
      <c r="U306" s="202"/>
      <c r="V306" s="202"/>
      <c r="W306" s="202"/>
      <c r="X306" s="202"/>
      <c r="Y306" s="202"/>
      <c r="Z306" s="202"/>
      <c r="AA306" s="202"/>
      <c r="AB306" s="202"/>
      <c r="AC306" s="202"/>
      <c r="AD306" s="202"/>
      <c r="AE306" s="202"/>
      <c r="AF306" s="202"/>
      <c r="AG306" s="202"/>
      <c r="AH306" s="202"/>
      <c r="AI306" s="202"/>
      <c r="AJ306" s="202"/>
      <c r="AK306" s="202"/>
      <c r="AL306" s="202"/>
      <c r="AM306" s="202"/>
      <c r="AN306" s="202"/>
      <c r="AO306" s="202"/>
      <c r="AP306" s="202"/>
      <c r="AQ306" s="202"/>
      <c r="AR306" s="202"/>
      <c r="AS306" s="202"/>
      <c r="AT306" s="202"/>
      <c r="AU306" s="202"/>
      <c r="AV306" s="202"/>
      <c r="AW306" s="202"/>
      <c r="AX306" s="202"/>
      <c r="AY306" s="202"/>
      <c r="AZ306" s="202"/>
      <c r="BA306" s="202"/>
      <c r="BB306" s="202"/>
      <c r="BC306" s="202"/>
      <c r="BD306" s="202"/>
      <c r="BE306" s="202"/>
      <c r="BF306" s="202"/>
      <c r="BG306" s="202"/>
      <c r="BH306" s="202"/>
      <c r="BI306" s="202"/>
      <c r="BJ306" s="202"/>
      <c r="BK306" s="202"/>
      <c r="BL306" s="202"/>
      <c r="BM306" s="202"/>
      <c r="BN306" s="202"/>
      <c r="BO306" s="202"/>
      <c r="BP306" s="202"/>
      <c r="BQ306" s="202"/>
      <c r="BR306" s="202"/>
      <c r="BS306" s="202"/>
      <c r="BT306" s="202"/>
      <c r="BU306" s="202"/>
      <c r="BV306" s="202"/>
      <c r="BW306" s="202"/>
      <c r="BX306" s="202"/>
      <c r="BY306" s="202"/>
      <c r="BZ306" s="202"/>
      <c r="CA306" s="202"/>
      <c r="CB306" s="202"/>
      <c r="CC306" s="202"/>
      <c r="CD306" s="202"/>
      <c r="CE306" s="202"/>
      <c r="CF306" s="202"/>
      <c r="CG306" s="202"/>
      <c r="CH306" s="202"/>
      <c r="CI306" s="202"/>
      <c r="CJ306" s="202"/>
      <c r="CK306" s="202"/>
      <c r="CL306" s="202"/>
      <c r="CM306" s="202"/>
      <c r="CN306" s="202"/>
      <c r="CO306" s="202"/>
      <c r="CP306" s="202"/>
      <c r="CQ306" s="202"/>
      <c r="CR306" s="202"/>
      <c r="CS306" s="202"/>
      <c r="CT306" s="202"/>
      <c r="CU306" s="202"/>
      <c r="CV306" s="202"/>
      <c r="CW306" s="202"/>
      <c r="CX306" s="202"/>
      <c r="CY306" s="202"/>
      <c r="CZ306" s="202"/>
      <c r="DA306" s="202"/>
      <c r="DB306" s="202"/>
      <c r="DC306" s="202"/>
      <c r="DD306" s="202"/>
      <c r="DE306" s="202"/>
      <c r="DF306" s="202"/>
      <c r="DG306" s="202"/>
      <c r="DH306" s="202"/>
      <c r="DI306" s="202"/>
      <c r="DJ306" s="202"/>
      <c r="DK306" s="202"/>
      <c r="DL306" s="202"/>
      <c r="DM306" s="202"/>
      <c r="DN306" s="202"/>
      <c r="DO306" s="202"/>
      <c r="DP306" s="202"/>
      <c r="DQ306" s="202"/>
      <c r="DR306" s="202"/>
      <c r="DS306" s="202"/>
      <c r="DT306" s="202"/>
      <c r="DU306" s="202"/>
      <c r="DV306" s="202"/>
      <c r="DW306" s="202"/>
      <c r="DX306" s="202"/>
      <c r="DY306" s="202"/>
      <c r="DZ306" s="202"/>
      <c r="EA306" s="202"/>
      <c r="EB306" s="202"/>
      <c r="EC306" s="202"/>
      <c r="ED306" s="202"/>
      <c r="EE306" s="202"/>
      <c r="EF306" s="202"/>
      <c r="EG306" s="202"/>
      <c r="EH306" s="202"/>
      <c r="EI306" s="202"/>
      <c r="EJ306" s="202"/>
      <c r="EK306" s="202"/>
      <c r="EL306" s="202"/>
      <c r="EM306" s="202"/>
      <c r="EN306" s="202"/>
      <c r="EO306" s="202"/>
      <c r="EP306" s="202"/>
      <c r="EQ306" s="202"/>
      <c r="ER306" s="202"/>
      <c r="ES306" s="202"/>
      <c r="ET306" s="202"/>
      <c r="EU306" s="202"/>
      <c r="EV306" s="202"/>
      <c r="EW306" s="202"/>
      <c r="EX306" s="202"/>
      <c r="EY306" s="202"/>
      <c r="EZ306" s="202"/>
      <c r="FA306" s="202"/>
      <c r="FB306" s="202"/>
      <c r="FC306" s="202"/>
      <c r="FD306" s="202"/>
      <c r="FE306" s="202"/>
      <c r="FF306" s="202"/>
      <c r="FG306" s="202"/>
      <c r="FH306" s="202"/>
      <c r="FI306" s="202"/>
      <c r="FJ306" s="202"/>
      <c r="FK306" s="202"/>
      <c r="FL306" s="202"/>
    </row>
    <row r="307" s="187" customFormat="1" ht="22.5" customHeight="1" spans="1:168">
      <c r="A307" s="217" t="s">
        <v>814</v>
      </c>
      <c r="B307" s="218" t="s">
        <v>815</v>
      </c>
      <c r="C307" s="208">
        <v>708</v>
      </c>
      <c r="D307" s="202"/>
      <c r="E307" s="202"/>
      <c r="F307" s="202"/>
      <c r="G307" s="202"/>
      <c r="H307" s="202"/>
      <c r="I307" s="202"/>
      <c r="J307" s="202"/>
      <c r="K307" s="202"/>
      <c r="L307" s="202"/>
      <c r="M307" s="202"/>
      <c r="N307" s="202"/>
      <c r="O307" s="202"/>
      <c r="P307" s="202"/>
      <c r="Q307" s="202"/>
      <c r="R307" s="202"/>
      <c r="S307" s="202"/>
      <c r="T307" s="202"/>
      <c r="U307" s="202"/>
      <c r="V307" s="202"/>
      <c r="W307" s="202"/>
      <c r="X307" s="202"/>
      <c r="Y307" s="202"/>
      <c r="Z307" s="202"/>
      <c r="AA307" s="202"/>
      <c r="AB307" s="202"/>
      <c r="AC307" s="202"/>
      <c r="AD307" s="202"/>
      <c r="AE307" s="202"/>
      <c r="AF307" s="202"/>
      <c r="AG307" s="202"/>
      <c r="AH307" s="202"/>
      <c r="AI307" s="202"/>
      <c r="AJ307" s="202"/>
      <c r="AK307" s="202"/>
      <c r="AL307" s="202"/>
      <c r="AM307" s="202"/>
      <c r="AN307" s="202"/>
      <c r="AO307" s="202"/>
      <c r="AP307" s="202"/>
      <c r="AQ307" s="202"/>
      <c r="AR307" s="202"/>
      <c r="AS307" s="202"/>
      <c r="AT307" s="202"/>
      <c r="AU307" s="202"/>
      <c r="AV307" s="202"/>
      <c r="AW307" s="202"/>
      <c r="AX307" s="202"/>
      <c r="AY307" s="202"/>
      <c r="AZ307" s="202"/>
      <c r="BA307" s="202"/>
      <c r="BB307" s="202"/>
      <c r="BC307" s="202"/>
      <c r="BD307" s="202"/>
      <c r="BE307" s="202"/>
      <c r="BF307" s="202"/>
      <c r="BG307" s="202"/>
      <c r="BH307" s="202"/>
      <c r="BI307" s="202"/>
      <c r="BJ307" s="202"/>
      <c r="BK307" s="202"/>
      <c r="BL307" s="202"/>
      <c r="BM307" s="202"/>
      <c r="BN307" s="202"/>
      <c r="BO307" s="202"/>
      <c r="BP307" s="202"/>
      <c r="BQ307" s="202"/>
      <c r="BR307" s="202"/>
      <c r="BS307" s="202"/>
      <c r="BT307" s="202"/>
      <c r="BU307" s="202"/>
      <c r="BV307" s="202"/>
      <c r="BW307" s="202"/>
      <c r="BX307" s="202"/>
      <c r="BY307" s="202"/>
      <c r="BZ307" s="202"/>
      <c r="CA307" s="202"/>
      <c r="CB307" s="202"/>
      <c r="CC307" s="202"/>
      <c r="CD307" s="202"/>
      <c r="CE307" s="202"/>
      <c r="CF307" s="202"/>
      <c r="CG307" s="202"/>
      <c r="CH307" s="202"/>
      <c r="CI307" s="202"/>
      <c r="CJ307" s="202"/>
      <c r="CK307" s="202"/>
      <c r="CL307" s="202"/>
      <c r="CM307" s="202"/>
      <c r="CN307" s="202"/>
      <c r="CO307" s="202"/>
      <c r="CP307" s="202"/>
      <c r="CQ307" s="202"/>
      <c r="CR307" s="202"/>
      <c r="CS307" s="202"/>
      <c r="CT307" s="202"/>
      <c r="CU307" s="202"/>
      <c r="CV307" s="202"/>
      <c r="CW307" s="202"/>
      <c r="CX307" s="202"/>
      <c r="CY307" s="202"/>
      <c r="CZ307" s="202"/>
      <c r="DA307" s="202"/>
      <c r="DB307" s="202"/>
      <c r="DC307" s="202"/>
      <c r="DD307" s="202"/>
      <c r="DE307" s="202"/>
      <c r="DF307" s="202"/>
      <c r="DG307" s="202"/>
      <c r="DH307" s="202"/>
      <c r="DI307" s="202"/>
      <c r="DJ307" s="202"/>
      <c r="DK307" s="202"/>
      <c r="DL307" s="202"/>
      <c r="DM307" s="202"/>
      <c r="DN307" s="202"/>
      <c r="DO307" s="202"/>
      <c r="DP307" s="202"/>
      <c r="DQ307" s="202"/>
      <c r="DR307" s="202"/>
      <c r="DS307" s="202"/>
      <c r="DT307" s="202"/>
      <c r="DU307" s="202"/>
      <c r="DV307" s="202"/>
      <c r="DW307" s="202"/>
      <c r="DX307" s="202"/>
      <c r="DY307" s="202"/>
      <c r="DZ307" s="202"/>
      <c r="EA307" s="202"/>
      <c r="EB307" s="202"/>
      <c r="EC307" s="202"/>
      <c r="ED307" s="202"/>
      <c r="EE307" s="202"/>
      <c r="EF307" s="202"/>
      <c r="EG307" s="202"/>
      <c r="EH307" s="202"/>
      <c r="EI307" s="202"/>
      <c r="EJ307" s="202"/>
      <c r="EK307" s="202"/>
      <c r="EL307" s="202"/>
      <c r="EM307" s="202"/>
      <c r="EN307" s="202"/>
      <c r="EO307" s="202"/>
      <c r="EP307" s="202"/>
      <c r="EQ307" s="202"/>
      <c r="ER307" s="202"/>
      <c r="ES307" s="202"/>
      <c r="ET307" s="202"/>
      <c r="EU307" s="202"/>
      <c r="EV307" s="202"/>
      <c r="EW307" s="202"/>
      <c r="EX307" s="202"/>
      <c r="EY307" s="202"/>
      <c r="EZ307" s="202"/>
      <c r="FA307" s="202"/>
      <c r="FB307" s="202"/>
      <c r="FC307" s="202"/>
      <c r="FD307" s="202"/>
      <c r="FE307" s="202"/>
      <c r="FF307" s="202"/>
      <c r="FG307" s="202"/>
      <c r="FH307" s="202"/>
      <c r="FI307" s="202"/>
      <c r="FJ307" s="202"/>
      <c r="FK307" s="202"/>
      <c r="FL307" s="202"/>
    </row>
    <row r="308" s="187" customFormat="1" ht="22.5" customHeight="1" spans="1:168">
      <c r="A308" s="209" t="s">
        <v>816</v>
      </c>
      <c r="B308" s="210" t="s">
        <v>815</v>
      </c>
      <c r="C308" s="211">
        <v>708</v>
      </c>
      <c r="D308" s="202"/>
      <c r="E308" s="202"/>
      <c r="F308" s="202"/>
      <c r="G308" s="202"/>
      <c r="H308" s="202"/>
      <c r="I308" s="202"/>
      <c r="J308" s="202"/>
      <c r="K308" s="202"/>
      <c r="L308" s="202"/>
      <c r="M308" s="202"/>
      <c r="N308" s="202"/>
      <c r="O308" s="202"/>
      <c r="P308" s="202"/>
      <c r="Q308" s="202"/>
      <c r="R308" s="202"/>
      <c r="S308" s="202"/>
      <c r="T308" s="202"/>
      <c r="U308" s="202"/>
      <c r="V308" s="202"/>
      <c r="W308" s="202"/>
      <c r="X308" s="202"/>
      <c r="Y308" s="202"/>
      <c r="Z308" s="202"/>
      <c r="AA308" s="202"/>
      <c r="AB308" s="202"/>
      <c r="AC308" s="202"/>
      <c r="AD308" s="202"/>
      <c r="AE308" s="202"/>
      <c r="AF308" s="202"/>
      <c r="AG308" s="202"/>
      <c r="AH308" s="202"/>
      <c r="AI308" s="202"/>
      <c r="AJ308" s="202"/>
      <c r="AK308" s="202"/>
      <c r="AL308" s="202"/>
      <c r="AM308" s="202"/>
      <c r="AN308" s="202"/>
      <c r="AO308" s="202"/>
      <c r="AP308" s="202"/>
      <c r="AQ308" s="202"/>
      <c r="AR308" s="202"/>
      <c r="AS308" s="202"/>
      <c r="AT308" s="202"/>
      <c r="AU308" s="202"/>
      <c r="AV308" s="202"/>
      <c r="AW308" s="202"/>
      <c r="AX308" s="202"/>
      <c r="AY308" s="202"/>
      <c r="AZ308" s="202"/>
      <c r="BA308" s="202"/>
      <c r="BB308" s="202"/>
      <c r="BC308" s="202"/>
      <c r="BD308" s="202"/>
      <c r="BE308" s="202"/>
      <c r="BF308" s="202"/>
      <c r="BG308" s="202"/>
      <c r="BH308" s="202"/>
      <c r="BI308" s="202"/>
      <c r="BJ308" s="202"/>
      <c r="BK308" s="202"/>
      <c r="BL308" s="202"/>
      <c r="BM308" s="202"/>
      <c r="BN308" s="202"/>
      <c r="BO308" s="202"/>
      <c r="BP308" s="202"/>
      <c r="BQ308" s="202"/>
      <c r="BR308" s="202"/>
      <c r="BS308" s="202"/>
      <c r="BT308" s="202"/>
      <c r="BU308" s="202"/>
      <c r="BV308" s="202"/>
      <c r="BW308" s="202"/>
      <c r="BX308" s="202"/>
      <c r="BY308" s="202"/>
      <c r="BZ308" s="202"/>
      <c r="CA308" s="202"/>
      <c r="CB308" s="202"/>
      <c r="CC308" s="202"/>
      <c r="CD308" s="202"/>
      <c r="CE308" s="202"/>
      <c r="CF308" s="202"/>
      <c r="CG308" s="202"/>
      <c r="CH308" s="202"/>
      <c r="CI308" s="202"/>
      <c r="CJ308" s="202"/>
      <c r="CK308" s="202"/>
      <c r="CL308" s="202"/>
      <c r="CM308" s="202"/>
      <c r="CN308" s="202"/>
      <c r="CO308" s="202"/>
      <c r="CP308" s="202"/>
      <c r="CQ308" s="202"/>
      <c r="CR308" s="202"/>
      <c r="CS308" s="202"/>
      <c r="CT308" s="202"/>
      <c r="CU308" s="202"/>
      <c r="CV308" s="202"/>
      <c r="CW308" s="202"/>
      <c r="CX308" s="202"/>
      <c r="CY308" s="202"/>
      <c r="CZ308" s="202"/>
      <c r="DA308" s="202"/>
      <c r="DB308" s="202"/>
      <c r="DC308" s="202"/>
      <c r="DD308" s="202"/>
      <c r="DE308" s="202"/>
      <c r="DF308" s="202"/>
      <c r="DG308" s="202"/>
      <c r="DH308" s="202"/>
      <c r="DI308" s="202"/>
      <c r="DJ308" s="202"/>
      <c r="DK308" s="202"/>
      <c r="DL308" s="202"/>
      <c r="DM308" s="202"/>
      <c r="DN308" s="202"/>
      <c r="DO308" s="202"/>
      <c r="DP308" s="202"/>
      <c r="DQ308" s="202"/>
      <c r="DR308" s="202"/>
      <c r="DS308" s="202"/>
      <c r="DT308" s="202"/>
      <c r="DU308" s="202"/>
      <c r="DV308" s="202"/>
      <c r="DW308" s="202"/>
      <c r="DX308" s="202"/>
      <c r="DY308" s="202"/>
      <c r="DZ308" s="202"/>
      <c r="EA308" s="202"/>
      <c r="EB308" s="202"/>
      <c r="EC308" s="202"/>
      <c r="ED308" s="202"/>
      <c r="EE308" s="202"/>
      <c r="EF308" s="202"/>
      <c r="EG308" s="202"/>
      <c r="EH308" s="202"/>
      <c r="EI308" s="202"/>
      <c r="EJ308" s="202"/>
      <c r="EK308" s="202"/>
      <c r="EL308" s="202"/>
      <c r="EM308" s="202"/>
      <c r="EN308" s="202"/>
      <c r="EO308" s="202"/>
      <c r="EP308" s="202"/>
      <c r="EQ308" s="202"/>
      <c r="ER308" s="202"/>
      <c r="ES308" s="202"/>
      <c r="ET308" s="202"/>
      <c r="EU308" s="202"/>
      <c r="EV308" s="202"/>
      <c r="EW308" s="202"/>
      <c r="EX308" s="202"/>
      <c r="EY308" s="202"/>
      <c r="EZ308" s="202"/>
      <c r="FA308" s="202"/>
      <c r="FB308" s="202"/>
      <c r="FC308" s="202"/>
      <c r="FD308" s="202"/>
      <c r="FE308" s="202"/>
      <c r="FF308" s="202"/>
      <c r="FG308" s="202"/>
      <c r="FH308" s="202"/>
      <c r="FI308" s="202"/>
      <c r="FJ308" s="202"/>
      <c r="FK308" s="202"/>
      <c r="FL308" s="202"/>
    </row>
    <row r="309" s="187" customFormat="1" ht="22.5" customHeight="1" spans="1:168">
      <c r="A309" s="219" t="s">
        <v>817</v>
      </c>
      <c r="B309" s="220" t="s">
        <v>73</v>
      </c>
      <c r="C309" s="205">
        <v>992</v>
      </c>
      <c r="D309" s="202"/>
      <c r="E309" s="202"/>
      <c r="F309" s="202"/>
      <c r="G309" s="202"/>
      <c r="H309" s="202"/>
      <c r="I309" s="202"/>
      <c r="J309" s="202"/>
      <c r="K309" s="202"/>
      <c r="L309" s="202"/>
      <c r="M309" s="202"/>
      <c r="N309" s="202"/>
      <c r="O309" s="202"/>
      <c r="P309" s="202"/>
      <c r="Q309" s="202"/>
      <c r="R309" s="202"/>
      <c r="S309" s="202"/>
      <c r="T309" s="202"/>
      <c r="U309" s="202"/>
      <c r="V309" s="202"/>
      <c r="W309" s="202"/>
      <c r="X309" s="202"/>
      <c r="Y309" s="202"/>
      <c r="Z309" s="202"/>
      <c r="AA309" s="202"/>
      <c r="AB309" s="202"/>
      <c r="AC309" s="202"/>
      <c r="AD309" s="202"/>
      <c r="AE309" s="202"/>
      <c r="AF309" s="202"/>
      <c r="AG309" s="202"/>
      <c r="AH309" s="202"/>
      <c r="AI309" s="202"/>
      <c r="AJ309" s="202"/>
      <c r="AK309" s="202"/>
      <c r="AL309" s="202"/>
      <c r="AM309" s="202"/>
      <c r="AN309" s="202"/>
      <c r="AO309" s="202"/>
      <c r="AP309" s="202"/>
      <c r="AQ309" s="202"/>
      <c r="AR309" s="202"/>
      <c r="AS309" s="202"/>
      <c r="AT309" s="202"/>
      <c r="AU309" s="202"/>
      <c r="AV309" s="202"/>
      <c r="AW309" s="202"/>
      <c r="AX309" s="202"/>
      <c r="AY309" s="202"/>
      <c r="AZ309" s="202"/>
      <c r="BA309" s="202"/>
      <c r="BB309" s="202"/>
      <c r="BC309" s="202"/>
      <c r="BD309" s="202"/>
      <c r="BE309" s="202"/>
      <c r="BF309" s="202"/>
      <c r="BG309" s="202"/>
      <c r="BH309" s="202"/>
      <c r="BI309" s="202"/>
      <c r="BJ309" s="202"/>
      <c r="BK309" s="202"/>
      <c r="BL309" s="202"/>
      <c r="BM309" s="202"/>
      <c r="BN309" s="202"/>
      <c r="BO309" s="202"/>
      <c r="BP309" s="202"/>
      <c r="BQ309" s="202"/>
      <c r="BR309" s="202"/>
      <c r="BS309" s="202"/>
      <c r="BT309" s="202"/>
      <c r="BU309" s="202"/>
      <c r="BV309" s="202"/>
      <c r="BW309" s="202"/>
      <c r="BX309" s="202"/>
      <c r="BY309" s="202"/>
      <c r="BZ309" s="202"/>
      <c r="CA309" s="202"/>
      <c r="CB309" s="202"/>
      <c r="CC309" s="202"/>
      <c r="CD309" s="202"/>
      <c r="CE309" s="202"/>
      <c r="CF309" s="202"/>
      <c r="CG309" s="202"/>
      <c r="CH309" s="202"/>
      <c r="CI309" s="202"/>
      <c r="CJ309" s="202"/>
      <c r="CK309" s="202"/>
      <c r="CL309" s="202"/>
      <c r="CM309" s="202"/>
      <c r="CN309" s="202"/>
      <c r="CO309" s="202"/>
      <c r="CP309" s="202"/>
      <c r="CQ309" s="202"/>
      <c r="CR309" s="202"/>
      <c r="CS309" s="202"/>
      <c r="CT309" s="202"/>
      <c r="CU309" s="202"/>
      <c r="CV309" s="202"/>
      <c r="CW309" s="202"/>
      <c r="CX309" s="202"/>
      <c r="CY309" s="202"/>
      <c r="CZ309" s="202"/>
      <c r="DA309" s="202"/>
      <c r="DB309" s="202"/>
      <c r="DC309" s="202"/>
      <c r="DD309" s="202"/>
      <c r="DE309" s="202"/>
      <c r="DF309" s="202"/>
      <c r="DG309" s="202"/>
      <c r="DH309" s="202"/>
      <c r="DI309" s="202"/>
      <c r="DJ309" s="202"/>
      <c r="DK309" s="202"/>
      <c r="DL309" s="202"/>
      <c r="DM309" s="202"/>
      <c r="DN309" s="202"/>
      <c r="DO309" s="202"/>
      <c r="DP309" s="202"/>
      <c r="DQ309" s="202"/>
      <c r="DR309" s="202"/>
      <c r="DS309" s="202"/>
      <c r="DT309" s="202"/>
      <c r="DU309" s="202"/>
      <c r="DV309" s="202"/>
      <c r="DW309" s="202"/>
      <c r="DX309" s="202"/>
      <c r="DY309" s="202"/>
      <c r="DZ309" s="202"/>
      <c r="EA309" s="202"/>
      <c r="EB309" s="202"/>
      <c r="EC309" s="202"/>
      <c r="ED309" s="202"/>
      <c r="EE309" s="202"/>
      <c r="EF309" s="202"/>
      <c r="EG309" s="202"/>
      <c r="EH309" s="202"/>
      <c r="EI309" s="202"/>
      <c r="EJ309" s="202"/>
      <c r="EK309" s="202"/>
      <c r="EL309" s="202"/>
      <c r="EM309" s="202"/>
      <c r="EN309" s="202"/>
      <c r="EO309" s="202"/>
      <c r="EP309" s="202"/>
      <c r="EQ309" s="202"/>
      <c r="ER309" s="202"/>
      <c r="ES309" s="202"/>
      <c r="ET309" s="202"/>
      <c r="EU309" s="202"/>
      <c r="EV309" s="202"/>
      <c r="EW309" s="202"/>
      <c r="EX309" s="202"/>
      <c r="EY309" s="202"/>
      <c r="EZ309" s="202"/>
      <c r="FA309" s="202"/>
      <c r="FB309" s="202"/>
      <c r="FC309" s="202"/>
      <c r="FD309" s="202"/>
      <c r="FE309" s="202"/>
      <c r="FF309" s="202"/>
      <c r="FG309" s="202"/>
      <c r="FH309" s="202"/>
      <c r="FI309" s="202"/>
      <c r="FJ309" s="202"/>
      <c r="FK309" s="202"/>
      <c r="FL309" s="202"/>
    </row>
    <row r="310" s="187" customFormat="1" ht="22.5" customHeight="1" spans="1:168">
      <c r="A310" s="217" t="s">
        <v>818</v>
      </c>
      <c r="B310" s="218" t="s">
        <v>819</v>
      </c>
      <c r="C310" s="208">
        <v>892</v>
      </c>
      <c r="D310" s="202"/>
      <c r="E310" s="202"/>
      <c r="F310" s="202"/>
      <c r="G310" s="202"/>
      <c r="H310" s="202"/>
      <c r="I310" s="202"/>
      <c r="J310" s="202"/>
      <c r="K310" s="202"/>
      <c r="L310" s="202"/>
      <c r="M310" s="202"/>
      <c r="N310" s="202"/>
      <c r="O310" s="202"/>
      <c r="P310" s="202"/>
      <c r="Q310" s="202"/>
      <c r="R310" s="202"/>
      <c r="S310" s="202"/>
      <c r="T310" s="202"/>
      <c r="U310" s="202"/>
      <c r="V310" s="202"/>
      <c r="W310" s="202"/>
      <c r="X310" s="202"/>
      <c r="Y310" s="202"/>
      <c r="Z310" s="202"/>
      <c r="AA310" s="202"/>
      <c r="AB310" s="202"/>
      <c r="AC310" s="202"/>
      <c r="AD310" s="202"/>
      <c r="AE310" s="202"/>
      <c r="AF310" s="202"/>
      <c r="AG310" s="202"/>
      <c r="AH310" s="202"/>
      <c r="AI310" s="202"/>
      <c r="AJ310" s="202"/>
      <c r="AK310" s="202"/>
      <c r="AL310" s="202"/>
      <c r="AM310" s="202"/>
      <c r="AN310" s="202"/>
      <c r="AO310" s="202"/>
      <c r="AP310" s="202"/>
      <c r="AQ310" s="202"/>
      <c r="AR310" s="202"/>
      <c r="AS310" s="202"/>
      <c r="AT310" s="202"/>
      <c r="AU310" s="202"/>
      <c r="AV310" s="202"/>
      <c r="AW310" s="202"/>
      <c r="AX310" s="202"/>
      <c r="AY310" s="202"/>
      <c r="AZ310" s="202"/>
      <c r="BA310" s="202"/>
      <c r="BB310" s="202"/>
      <c r="BC310" s="202"/>
      <c r="BD310" s="202"/>
      <c r="BE310" s="202"/>
      <c r="BF310" s="202"/>
      <c r="BG310" s="202"/>
      <c r="BH310" s="202"/>
      <c r="BI310" s="202"/>
      <c r="BJ310" s="202"/>
      <c r="BK310" s="202"/>
      <c r="BL310" s="202"/>
      <c r="BM310" s="202"/>
      <c r="BN310" s="202"/>
      <c r="BO310" s="202"/>
      <c r="BP310" s="202"/>
      <c r="BQ310" s="202"/>
      <c r="BR310" s="202"/>
      <c r="BS310" s="202"/>
      <c r="BT310" s="202"/>
      <c r="BU310" s="202"/>
      <c r="BV310" s="202"/>
      <c r="BW310" s="202"/>
      <c r="BX310" s="202"/>
      <c r="BY310" s="202"/>
      <c r="BZ310" s="202"/>
      <c r="CA310" s="202"/>
      <c r="CB310" s="202"/>
      <c r="CC310" s="202"/>
      <c r="CD310" s="202"/>
      <c r="CE310" s="202"/>
      <c r="CF310" s="202"/>
      <c r="CG310" s="202"/>
      <c r="CH310" s="202"/>
      <c r="CI310" s="202"/>
      <c r="CJ310" s="202"/>
      <c r="CK310" s="202"/>
      <c r="CL310" s="202"/>
      <c r="CM310" s="202"/>
      <c r="CN310" s="202"/>
      <c r="CO310" s="202"/>
      <c r="CP310" s="202"/>
      <c r="CQ310" s="202"/>
      <c r="CR310" s="202"/>
      <c r="CS310" s="202"/>
      <c r="CT310" s="202"/>
      <c r="CU310" s="202"/>
      <c r="CV310" s="202"/>
      <c r="CW310" s="202"/>
      <c r="CX310" s="202"/>
      <c r="CY310" s="202"/>
      <c r="CZ310" s="202"/>
      <c r="DA310" s="202"/>
      <c r="DB310" s="202"/>
      <c r="DC310" s="202"/>
      <c r="DD310" s="202"/>
      <c r="DE310" s="202"/>
      <c r="DF310" s="202"/>
      <c r="DG310" s="202"/>
      <c r="DH310" s="202"/>
      <c r="DI310" s="202"/>
      <c r="DJ310" s="202"/>
      <c r="DK310" s="202"/>
      <c r="DL310" s="202"/>
      <c r="DM310" s="202"/>
      <c r="DN310" s="202"/>
      <c r="DO310" s="202"/>
      <c r="DP310" s="202"/>
      <c r="DQ310" s="202"/>
      <c r="DR310" s="202"/>
      <c r="DS310" s="202"/>
      <c r="DT310" s="202"/>
      <c r="DU310" s="202"/>
      <c r="DV310" s="202"/>
      <c r="DW310" s="202"/>
      <c r="DX310" s="202"/>
      <c r="DY310" s="202"/>
      <c r="DZ310" s="202"/>
      <c r="EA310" s="202"/>
      <c r="EB310" s="202"/>
      <c r="EC310" s="202"/>
      <c r="ED310" s="202"/>
      <c r="EE310" s="202"/>
      <c r="EF310" s="202"/>
      <c r="EG310" s="202"/>
      <c r="EH310" s="202"/>
      <c r="EI310" s="202"/>
      <c r="EJ310" s="202"/>
      <c r="EK310" s="202"/>
      <c r="EL310" s="202"/>
      <c r="EM310" s="202"/>
      <c r="EN310" s="202"/>
      <c r="EO310" s="202"/>
      <c r="EP310" s="202"/>
      <c r="EQ310" s="202"/>
      <c r="ER310" s="202"/>
      <c r="ES310" s="202"/>
      <c r="ET310" s="202"/>
      <c r="EU310" s="202"/>
      <c r="EV310" s="202"/>
      <c r="EW310" s="202"/>
      <c r="EX310" s="202"/>
      <c r="EY310" s="202"/>
      <c r="EZ310" s="202"/>
      <c r="FA310" s="202"/>
      <c r="FB310" s="202"/>
      <c r="FC310" s="202"/>
      <c r="FD310" s="202"/>
      <c r="FE310" s="202"/>
      <c r="FF310" s="202"/>
      <c r="FG310" s="202"/>
      <c r="FH310" s="202"/>
      <c r="FI310" s="202"/>
      <c r="FJ310" s="202"/>
      <c r="FK310" s="202"/>
      <c r="FL310" s="202"/>
    </row>
    <row r="311" s="187" customFormat="1" ht="22.5" customHeight="1" spans="1:168">
      <c r="A311" s="209" t="s">
        <v>820</v>
      </c>
      <c r="B311" s="210" t="s">
        <v>282</v>
      </c>
      <c r="C311" s="211">
        <v>242</v>
      </c>
      <c r="D311" s="202"/>
      <c r="E311" s="202"/>
      <c r="F311" s="202"/>
      <c r="G311" s="202"/>
      <c r="H311" s="202"/>
      <c r="I311" s="202"/>
      <c r="J311" s="202"/>
      <c r="K311" s="202"/>
      <c r="L311" s="202"/>
      <c r="M311" s="202"/>
      <c r="N311" s="202"/>
      <c r="O311" s="202"/>
      <c r="P311" s="202"/>
      <c r="Q311" s="202"/>
      <c r="R311" s="202"/>
      <c r="S311" s="202"/>
      <c r="T311" s="202"/>
      <c r="U311" s="202"/>
      <c r="V311" s="202"/>
      <c r="W311" s="202"/>
      <c r="X311" s="202"/>
      <c r="Y311" s="202"/>
      <c r="Z311" s="202"/>
      <c r="AA311" s="202"/>
      <c r="AB311" s="202"/>
      <c r="AC311" s="202"/>
      <c r="AD311" s="202"/>
      <c r="AE311" s="202"/>
      <c r="AF311" s="202"/>
      <c r="AG311" s="202"/>
      <c r="AH311" s="202"/>
      <c r="AI311" s="202"/>
      <c r="AJ311" s="202"/>
      <c r="AK311" s="202"/>
      <c r="AL311" s="202"/>
      <c r="AM311" s="202"/>
      <c r="AN311" s="202"/>
      <c r="AO311" s="202"/>
      <c r="AP311" s="202"/>
      <c r="AQ311" s="202"/>
      <c r="AR311" s="202"/>
      <c r="AS311" s="202"/>
      <c r="AT311" s="202"/>
      <c r="AU311" s="202"/>
      <c r="AV311" s="202"/>
      <c r="AW311" s="202"/>
      <c r="AX311" s="202"/>
      <c r="AY311" s="202"/>
      <c r="AZ311" s="202"/>
      <c r="BA311" s="202"/>
      <c r="BB311" s="202"/>
      <c r="BC311" s="202"/>
      <c r="BD311" s="202"/>
      <c r="BE311" s="202"/>
      <c r="BF311" s="202"/>
      <c r="BG311" s="202"/>
      <c r="BH311" s="202"/>
      <c r="BI311" s="202"/>
      <c r="BJ311" s="202"/>
      <c r="BK311" s="202"/>
      <c r="BL311" s="202"/>
      <c r="BM311" s="202"/>
      <c r="BN311" s="202"/>
      <c r="BO311" s="202"/>
      <c r="BP311" s="202"/>
      <c r="BQ311" s="202"/>
      <c r="BR311" s="202"/>
      <c r="BS311" s="202"/>
      <c r="BT311" s="202"/>
      <c r="BU311" s="202"/>
      <c r="BV311" s="202"/>
      <c r="BW311" s="202"/>
      <c r="BX311" s="202"/>
      <c r="BY311" s="202"/>
      <c r="BZ311" s="202"/>
      <c r="CA311" s="202"/>
      <c r="CB311" s="202"/>
      <c r="CC311" s="202"/>
      <c r="CD311" s="202"/>
      <c r="CE311" s="202"/>
      <c r="CF311" s="202"/>
      <c r="CG311" s="202"/>
      <c r="CH311" s="202"/>
      <c r="CI311" s="202"/>
      <c r="CJ311" s="202"/>
      <c r="CK311" s="202"/>
      <c r="CL311" s="202"/>
      <c r="CM311" s="202"/>
      <c r="CN311" s="202"/>
      <c r="CO311" s="202"/>
      <c r="CP311" s="202"/>
      <c r="CQ311" s="202"/>
      <c r="CR311" s="202"/>
      <c r="CS311" s="202"/>
      <c r="CT311" s="202"/>
      <c r="CU311" s="202"/>
      <c r="CV311" s="202"/>
      <c r="CW311" s="202"/>
      <c r="CX311" s="202"/>
      <c r="CY311" s="202"/>
      <c r="CZ311" s="202"/>
      <c r="DA311" s="202"/>
      <c r="DB311" s="202"/>
      <c r="DC311" s="202"/>
      <c r="DD311" s="202"/>
      <c r="DE311" s="202"/>
      <c r="DF311" s="202"/>
      <c r="DG311" s="202"/>
      <c r="DH311" s="202"/>
      <c r="DI311" s="202"/>
      <c r="DJ311" s="202"/>
      <c r="DK311" s="202"/>
      <c r="DL311" s="202"/>
      <c r="DM311" s="202"/>
      <c r="DN311" s="202"/>
      <c r="DO311" s="202"/>
      <c r="DP311" s="202"/>
      <c r="DQ311" s="202"/>
      <c r="DR311" s="202"/>
      <c r="DS311" s="202"/>
      <c r="DT311" s="202"/>
      <c r="DU311" s="202"/>
      <c r="DV311" s="202"/>
      <c r="DW311" s="202"/>
      <c r="DX311" s="202"/>
      <c r="DY311" s="202"/>
      <c r="DZ311" s="202"/>
      <c r="EA311" s="202"/>
      <c r="EB311" s="202"/>
      <c r="EC311" s="202"/>
      <c r="ED311" s="202"/>
      <c r="EE311" s="202"/>
      <c r="EF311" s="202"/>
      <c r="EG311" s="202"/>
      <c r="EH311" s="202"/>
      <c r="EI311" s="202"/>
      <c r="EJ311" s="202"/>
      <c r="EK311" s="202"/>
      <c r="EL311" s="202"/>
      <c r="EM311" s="202"/>
      <c r="EN311" s="202"/>
      <c r="EO311" s="202"/>
      <c r="EP311" s="202"/>
      <c r="EQ311" s="202"/>
      <c r="ER311" s="202"/>
      <c r="ES311" s="202"/>
      <c r="ET311" s="202"/>
      <c r="EU311" s="202"/>
      <c r="EV311" s="202"/>
      <c r="EW311" s="202"/>
      <c r="EX311" s="202"/>
      <c r="EY311" s="202"/>
      <c r="EZ311" s="202"/>
      <c r="FA311" s="202"/>
      <c r="FB311" s="202"/>
      <c r="FC311" s="202"/>
      <c r="FD311" s="202"/>
      <c r="FE311" s="202"/>
      <c r="FF311" s="202"/>
      <c r="FG311" s="202"/>
      <c r="FH311" s="202"/>
      <c r="FI311" s="202"/>
      <c r="FJ311" s="202"/>
      <c r="FK311" s="202"/>
      <c r="FL311" s="202"/>
    </row>
    <row r="312" s="187" customFormat="1" ht="22.5" customHeight="1" spans="1:168">
      <c r="A312" s="209" t="s">
        <v>821</v>
      </c>
      <c r="B312" s="210" t="s">
        <v>822</v>
      </c>
      <c r="C312" s="211">
        <v>650</v>
      </c>
      <c r="D312" s="202"/>
      <c r="E312" s="202"/>
      <c r="F312" s="202"/>
      <c r="G312" s="202"/>
      <c r="H312" s="202"/>
      <c r="I312" s="202"/>
      <c r="J312" s="202"/>
      <c r="K312" s="202"/>
      <c r="L312" s="202"/>
      <c r="M312" s="202"/>
      <c r="N312" s="202"/>
      <c r="O312" s="202"/>
      <c r="P312" s="202"/>
      <c r="Q312" s="202"/>
      <c r="R312" s="202"/>
      <c r="S312" s="202"/>
      <c r="T312" s="202"/>
      <c r="U312" s="202"/>
      <c r="V312" s="202"/>
      <c r="W312" s="202"/>
      <c r="X312" s="202"/>
      <c r="Y312" s="202"/>
      <c r="Z312" s="202"/>
      <c r="AA312" s="202"/>
      <c r="AB312" s="202"/>
      <c r="AC312" s="202"/>
      <c r="AD312" s="202"/>
      <c r="AE312" s="202"/>
      <c r="AF312" s="202"/>
      <c r="AG312" s="202"/>
      <c r="AH312" s="202"/>
      <c r="AI312" s="202"/>
      <c r="AJ312" s="202"/>
      <c r="AK312" s="202"/>
      <c r="AL312" s="202"/>
      <c r="AM312" s="202"/>
      <c r="AN312" s="202"/>
      <c r="AO312" s="202"/>
      <c r="AP312" s="202"/>
      <c r="AQ312" s="202"/>
      <c r="AR312" s="202"/>
      <c r="AS312" s="202"/>
      <c r="AT312" s="202"/>
      <c r="AU312" s="202"/>
      <c r="AV312" s="202"/>
      <c r="AW312" s="202"/>
      <c r="AX312" s="202"/>
      <c r="AY312" s="202"/>
      <c r="AZ312" s="202"/>
      <c r="BA312" s="202"/>
      <c r="BB312" s="202"/>
      <c r="BC312" s="202"/>
      <c r="BD312" s="202"/>
      <c r="BE312" s="202"/>
      <c r="BF312" s="202"/>
      <c r="BG312" s="202"/>
      <c r="BH312" s="202"/>
      <c r="BI312" s="202"/>
      <c r="BJ312" s="202"/>
      <c r="BK312" s="202"/>
      <c r="BL312" s="202"/>
      <c r="BM312" s="202"/>
      <c r="BN312" s="202"/>
      <c r="BO312" s="202"/>
      <c r="BP312" s="202"/>
      <c r="BQ312" s="202"/>
      <c r="BR312" s="202"/>
      <c r="BS312" s="202"/>
      <c r="BT312" s="202"/>
      <c r="BU312" s="202"/>
      <c r="BV312" s="202"/>
      <c r="BW312" s="202"/>
      <c r="BX312" s="202"/>
      <c r="BY312" s="202"/>
      <c r="BZ312" s="202"/>
      <c r="CA312" s="202"/>
      <c r="CB312" s="202"/>
      <c r="CC312" s="202"/>
      <c r="CD312" s="202"/>
      <c r="CE312" s="202"/>
      <c r="CF312" s="202"/>
      <c r="CG312" s="202"/>
      <c r="CH312" s="202"/>
      <c r="CI312" s="202"/>
      <c r="CJ312" s="202"/>
      <c r="CK312" s="202"/>
      <c r="CL312" s="202"/>
      <c r="CM312" s="202"/>
      <c r="CN312" s="202"/>
      <c r="CO312" s="202"/>
      <c r="CP312" s="202"/>
      <c r="CQ312" s="202"/>
      <c r="CR312" s="202"/>
      <c r="CS312" s="202"/>
      <c r="CT312" s="202"/>
      <c r="CU312" s="202"/>
      <c r="CV312" s="202"/>
      <c r="CW312" s="202"/>
      <c r="CX312" s="202"/>
      <c r="CY312" s="202"/>
      <c r="CZ312" s="202"/>
      <c r="DA312" s="202"/>
      <c r="DB312" s="202"/>
      <c r="DC312" s="202"/>
      <c r="DD312" s="202"/>
      <c r="DE312" s="202"/>
      <c r="DF312" s="202"/>
      <c r="DG312" s="202"/>
      <c r="DH312" s="202"/>
      <c r="DI312" s="202"/>
      <c r="DJ312" s="202"/>
      <c r="DK312" s="202"/>
      <c r="DL312" s="202"/>
      <c r="DM312" s="202"/>
      <c r="DN312" s="202"/>
      <c r="DO312" s="202"/>
      <c r="DP312" s="202"/>
      <c r="DQ312" s="202"/>
      <c r="DR312" s="202"/>
      <c r="DS312" s="202"/>
      <c r="DT312" s="202"/>
      <c r="DU312" s="202"/>
      <c r="DV312" s="202"/>
      <c r="DW312" s="202"/>
      <c r="DX312" s="202"/>
      <c r="DY312" s="202"/>
      <c r="DZ312" s="202"/>
      <c r="EA312" s="202"/>
      <c r="EB312" s="202"/>
      <c r="EC312" s="202"/>
      <c r="ED312" s="202"/>
      <c r="EE312" s="202"/>
      <c r="EF312" s="202"/>
      <c r="EG312" s="202"/>
      <c r="EH312" s="202"/>
      <c r="EI312" s="202"/>
      <c r="EJ312" s="202"/>
      <c r="EK312" s="202"/>
      <c r="EL312" s="202"/>
      <c r="EM312" s="202"/>
      <c r="EN312" s="202"/>
      <c r="EO312" s="202"/>
      <c r="EP312" s="202"/>
      <c r="EQ312" s="202"/>
      <c r="ER312" s="202"/>
      <c r="ES312" s="202"/>
      <c r="ET312" s="202"/>
      <c r="EU312" s="202"/>
      <c r="EV312" s="202"/>
      <c r="EW312" s="202"/>
      <c r="EX312" s="202"/>
      <c r="EY312" s="202"/>
      <c r="EZ312" s="202"/>
      <c r="FA312" s="202"/>
      <c r="FB312" s="202"/>
      <c r="FC312" s="202"/>
      <c r="FD312" s="202"/>
      <c r="FE312" s="202"/>
      <c r="FF312" s="202"/>
      <c r="FG312" s="202"/>
      <c r="FH312" s="202"/>
      <c r="FI312" s="202"/>
      <c r="FJ312" s="202"/>
      <c r="FK312" s="202"/>
      <c r="FL312" s="202"/>
    </row>
    <row r="313" s="188" customFormat="1" ht="22.5" customHeight="1" spans="1:168">
      <c r="A313" s="225" t="s">
        <v>823</v>
      </c>
      <c r="B313" s="226" t="s">
        <v>824</v>
      </c>
      <c r="C313" s="208">
        <v>100</v>
      </c>
      <c r="D313" s="214"/>
      <c r="E313" s="214"/>
      <c r="F313" s="214"/>
      <c r="G313" s="214"/>
      <c r="H313" s="214"/>
      <c r="I313" s="214"/>
      <c r="J313" s="214"/>
      <c r="K313" s="214"/>
      <c r="L313" s="214"/>
      <c r="M313" s="214"/>
      <c r="N313" s="214"/>
      <c r="O313" s="214"/>
      <c r="P313" s="214"/>
      <c r="Q313" s="214"/>
      <c r="R313" s="214"/>
      <c r="S313" s="214"/>
      <c r="T313" s="214"/>
      <c r="U313" s="214"/>
      <c r="V313" s="214"/>
      <c r="W313" s="214"/>
      <c r="X313" s="214"/>
      <c r="Y313" s="214"/>
      <c r="Z313" s="214"/>
      <c r="AA313" s="214"/>
      <c r="AB313" s="214"/>
      <c r="AC313" s="214"/>
      <c r="AD313" s="214"/>
      <c r="AE313" s="214"/>
      <c r="AF313" s="214"/>
      <c r="AG313" s="214"/>
      <c r="AH313" s="214"/>
      <c r="AI313" s="214"/>
      <c r="AJ313" s="214"/>
      <c r="AK313" s="214"/>
      <c r="AL313" s="214"/>
      <c r="AM313" s="214"/>
      <c r="AN313" s="214"/>
      <c r="AO313" s="214"/>
      <c r="AP313" s="214"/>
      <c r="AQ313" s="214"/>
      <c r="AR313" s="214"/>
      <c r="AS313" s="214"/>
      <c r="AT313" s="214"/>
      <c r="AU313" s="214"/>
      <c r="AV313" s="214"/>
      <c r="AW313" s="214"/>
      <c r="AX313" s="214"/>
      <c r="AY313" s="214"/>
      <c r="AZ313" s="214"/>
      <c r="BA313" s="214"/>
      <c r="BB313" s="214"/>
      <c r="BC313" s="214"/>
      <c r="BD313" s="214"/>
      <c r="BE313" s="214"/>
      <c r="BF313" s="214"/>
      <c r="BG313" s="214"/>
      <c r="BH313" s="214"/>
      <c r="BI313" s="214"/>
      <c r="BJ313" s="214"/>
      <c r="BK313" s="214"/>
      <c r="BL313" s="214"/>
      <c r="BM313" s="214"/>
      <c r="BN313" s="214"/>
      <c r="BO313" s="214"/>
      <c r="BP313" s="214"/>
      <c r="BQ313" s="214"/>
      <c r="BR313" s="214"/>
      <c r="BS313" s="214"/>
      <c r="BT313" s="214"/>
      <c r="BU313" s="214"/>
      <c r="BV313" s="214"/>
      <c r="BW313" s="214"/>
      <c r="BX313" s="214"/>
      <c r="BY313" s="214"/>
      <c r="BZ313" s="214"/>
      <c r="CA313" s="214"/>
      <c r="CB313" s="214"/>
      <c r="CC313" s="214"/>
      <c r="CD313" s="214"/>
      <c r="CE313" s="214"/>
      <c r="CF313" s="214"/>
      <c r="CG313" s="214"/>
      <c r="CH313" s="214"/>
      <c r="CI313" s="214"/>
      <c r="CJ313" s="214"/>
      <c r="CK313" s="214"/>
      <c r="CL313" s="214"/>
      <c r="CM313" s="214"/>
      <c r="CN313" s="214"/>
      <c r="CO313" s="214"/>
      <c r="CP313" s="214"/>
      <c r="CQ313" s="214"/>
      <c r="CR313" s="214"/>
      <c r="CS313" s="214"/>
      <c r="CT313" s="214"/>
      <c r="CU313" s="214"/>
      <c r="CV313" s="214"/>
      <c r="CW313" s="214"/>
      <c r="CX313" s="214"/>
      <c r="CY313" s="214"/>
      <c r="CZ313" s="214"/>
      <c r="DA313" s="214"/>
      <c r="DB313" s="214"/>
      <c r="DC313" s="214"/>
      <c r="DD313" s="214"/>
      <c r="DE313" s="214"/>
      <c r="DF313" s="214"/>
      <c r="DG313" s="214"/>
      <c r="DH313" s="214"/>
      <c r="DI313" s="214"/>
      <c r="DJ313" s="214"/>
      <c r="DK313" s="214"/>
      <c r="DL313" s="214"/>
      <c r="DM313" s="214"/>
      <c r="DN313" s="214"/>
      <c r="DO313" s="214"/>
      <c r="DP313" s="214"/>
      <c r="DQ313" s="214"/>
      <c r="DR313" s="214"/>
      <c r="DS313" s="214"/>
      <c r="DT313" s="214"/>
      <c r="DU313" s="214"/>
      <c r="DV313" s="214"/>
      <c r="DW313" s="214"/>
      <c r="DX313" s="214"/>
      <c r="DY313" s="214"/>
      <c r="DZ313" s="214"/>
      <c r="EA313" s="214"/>
      <c r="EB313" s="214"/>
      <c r="EC313" s="214"/>
      <c r="ED313" s="214"/>
      <c r="EE313" s="214"/>
      <c r="EF313" s="214"/>
      <c r="EG313" s="214"/>
      <c r="EH313" s="214"/>
      <c r="EI313" s="214"/>
      <c r="EJ313" s="214"/>
      <c r="EK313" s="214"/>
      <c r="EL313" s="214"/>
      <c r="EM313" s="214"/>
      <c r="EN313" s="214"/>
      <c r="EO313" s="214"/>
      <c r="EP313" s="214"/>
      <c r="EQ313" s="214"/>
      <c r="ER313" s="214"/>
      <c r="ES313" s="214"/>
      <c r="ET313" s="214"/>
      <c r="EU313" s="214"/>
      <c r="EV313" s="214"/>
      <c r="EW313" s="214"/>
      <c r="EX313" s="214"/>
      <c r="EY313" s="214"/>
      <c r="EZ313" s="214"/>
      <c r="FA313" s="214"/>
      <c r="FB313" s="214"/>
      <c r="FC313" s="214"/>
      <c r="FD313" s="214"/>
      <c r="FE313" s="214"/>
      <c r="FF313" s="214"/>
      <c r="FG313" s="214"/>
      <c r="FH313" s="214"/>
      <c r="FI313" s="214"/>
      <c r="FJ313" s="214"/>
      <c r="FK313" s="214"/>
      <c r="FL313" s="214"/>
    </row>
    <row r="314" s="187" customFormat="1" ht="22.5" customHeight="1" spans="1:168">
      <c r="A314" s="215" t="s">
        <v>825</v>
      </c>
      <c r="B314" s="216" t="s">
        <v>826</v>
      </c>
      <c r="C314" s="211">
        <v>100</v>
      </c>
      <c r="D314" s="202"/>
      <c r="E314" s="202"/>
      <c r="F314" s="202"/>
      <c r="G314" s="202"/>
      <c r="H314" s="202"/>
      <c r="I314" s="202"/>
      <c r="J314" s="202"/>
      <c r="K314" s="202"/>
      <c r="L314" s="202"/>
      <c r="M314" s="202"/>
      <c r="N314" s="202"/>
      <c r="O314" s="202"/>
      <c r="P314" s="202"/>
      <c r="Q314" s="202"/>
      <c r="R314" s="202"/>
      <c r="S314" s="202"/>
      <c r="T314" s="202"/>
      <c r="U314" s="202"/>
      <c r="V314" s="202"/>
      <c r="W314" s="202"/>
      <c r="X314" s="202"/>
      <c r="Y314" s="202"/>
      <c r="Z314" s="202"/>
      <c r="AA314" s="202"/>
      <c r="AB314" s="202"/>
      <c r="AC314" s="202"/>
      <c r="AD314" s="202"/>
      <c r="AE314" s="202"/>
      <c r="AF314" s="202"/>
      <c r="AG314" s="202"/>
      <c r="AH314" s="202"/>
      <c r="AI314" s="202"/>
      <c r="AJ314" s="202"/>
      <c r="AK314" s="202"/>
      <c r="AL314" s="202"/>
      <c r="AM314" s="202"/>
      <c r="AN314" s="202"/>
      <c r="AO314" s="202"/>
      <c r="AP314" s="202"/>
      <c r="AQ314" s="202"/>
      <c r="AR314" s="202"/>
      <c r="AS314" s="202"/>
      <c r="AT314" s="202"/>
      <c r="AU314" s="202"/>
      <c r="AV314" s="202"/>
      <c r="AW314" s="202"/>
      <c r="AX314" s="202"/>
      <c r="AY314" s="202"/>
      <c r="AZ314" s="202"/>
      <c r="BA314" s="202"/>
      <c r="BB314" s="202"/>
      <c r="BC314" s="202"/>
      <c r="BD314" s="202"/>
      <c r="BE314" s="202"/>
      <c r="BF314" s="202"/>
      <c r="BG314" s="202"/>
      <c r="BH314" s="202"/>
      <c r="BI314" s="202"/>
      <c r="BJ314" s="202"/>
      <c r="BK314" s="202"/>
      <c r="BL314" s="202"/>
      <c r="BM314" s="202"/>
      <c r="BN314" s="202"/>
      <c r="BO314" s="202"/>
      <c r="BP314" s="202"/>
      <c r="BQ314" s="202"/>
      <c r="BR314" s="202"/>
      <c r="BS314" s="202"/>
      <c r="BT314" s="202"/>
      <c r="BU314" s="202"/>
      <c r="BV314" s="202"/>
      <c r="BW314" s="202"/>
      <c r="BX314" s="202"/>
      <c r="BY314" s="202"/>
      <c r="BZ314" s="202"/>
      <c r="CA314" s="202"/>
      <c r="CB314" s="202"/>
      <c r="CC314" s="202"/>
      <c r="CD314" s="202"/>
      <c r="CE314" s="202"/>
      <c r="CF314" s="202"/>
      <c r="CG314" s="202"/>
      <c r="CH314" s="202"/>
      <c r="CI314" s="202"/>
      <c r="CJ314" s="202"/>
      <c r="CK314" s="202"/>
      <c r="CL314" s="202"/>
      <c r="CM314" s="202"/>
      <c r="CN314" s="202"/>
      <c r="CO314" s="202"/>
      <c r="CP314" s="202"/>
      <c r="CQ314" s="202"/>
      <c r="CR314" s="202"/>
      <c r="CS314" s="202"/>
      <c r="CT314" s="202"/>
      <c r="CU314" s="202"/>
      <c r="CV314" s="202"/>
      <c r="CW314" s="202"/>
      <c r="CX314" s="202"/>
      <c r="CY314" s="202"/>
      <c r="CZ314" s="202"/>
      <c r="DA314" s="202"/>
      <c r="DB314" s="202"/>
      <c r="DC314" s="202"/>
      <c r="DD314" s="202"/>
      <c r="DE314" s="202"/>
      <c r="DF314" s="202"/>
      <c r="DG314" s="202"/>
      <c r="DH314" s="202"/>
      <c r="DI314" s="202"/>
      <c r="DJ314" s="202"/>
      <c r="DK314" s="202"/>
      <c r="DL314" s="202"/>
      <c r="DM314" s="202"/>
      <c r="DN314" s="202"/>
      <c r="DO314" s="202"/>
      <c r="DP314" s="202"/>
      <c r="DQ314" s="202"/>
      <c r="DR314" s="202"/>
      <c r="DS314" s="202"/>
      <c r="DT314" s="202"/>
      <c r="DU314" s="202"/>
      <c r="DV314" s="202"/>
      <c r="DW314" s="202"/>
      <c r="DX314" s="202"/>
      <c r="DY314" s="202"/>
      <c r="DZ314" s="202"/>
      <c r="EA314" s="202"/>
      <c r="EB314" s="202"/>
      <c r="EC314" s="202"/>
      <c r="ED314" s="202"/>
      <c r="EE314" s="202"/>
      <c r="EF314" s="202"/>
      <c r="EG314" s="202"/>
      <c r="EH314" s="202"/>
      <c r="EI314" s="202"/>
      <c r="EJ314" s="202"/>
      <c r="EK314" s="202"/>
      <c r="EL314" s="202"/>
      <c r="EM314" s="202"/>
      <c r="EN314" s="202"/>
      <c r="EO314" s="202"/>
      <c r="EP314" s="202"/>
      <c r="EQ314" s="202"/>
      <c r="ER314" s="202"/>
      <c r="ES314" s="202"/>
      <c r="ET314" s="202"/>
      <c r="EU314" s="202"/>
      <c r="EV314" s="202"/>
      <c r="EW314" s="202"/>
      <c r="EX314" s="202"/>
      <c r="EY314" s="202"/>
      <c r="EZ314" s="202"/>
      <c r="FA314" s="202"/>
      <c r="FB314" s="202"/>
      <c r="FC314" s="202"/>
      <c r="FD314" s="202"/>
      <c r="FE314" s="202"/>
      <c r="FF314" s="202"/>
      <c r="FG314" s="202"/>
      <c r="FH314" s="202"/>
      <c r="FI314" s="202"/>
      <c r="FJ314" s="202"/>
      <c r="FK314" s="202"/>
      <c r="FL314" s="202"/>
    </row>
    <row r="315" s="187" customFormat="1" ht="22.5" customHeight="1" spans="1:168">
      <c r="A315" s="203" t="s">
        <v>827</v>
      </c>
      <c r="B315" s="204" t="s">
        <v>74</v>
      </c>
      <c r="C315" s="205">
        <v>63</v>
      </c>
      <c r="D315" s="202"/>
      <c r="E315" s="202"/>
      <c r="F315" s="202"/>
      <c r="G315" s="202"/>
      <c r="H315" s="202"/>
      <c r="I315" s="202"/>
      <c r="J315" s="202"/>
      <c r="K315" s="202"/>
      <c r="L315" s="202"/>
      <c r="M315" s="202"/>
      <c r="N315" s="202"/>
      <c r="O315" s="202"/>
      <c r="P315" s="202"/>
      <c r="Q315" s="202"/>
      <c r="R315" s="202"/>
      <c r="S315" s="202"/>
      <c r="T315" s="202"/>
      <c r="U315" s="202"/>
      <c r="V315" s="202"/>
      <c r="W315" s="202"/>
      <c r="X315" s="202"/>
      <c r="Y315" s="202"/>
      <c r="Z315" s="202"/>
      <c r="AA315" s="202"/>
      <c r="AB315" s="202"/>
      <c r="AC315" s="202"/>
      <c r="AD315" s="202"/>
      <c r="AE315" s="202"/>
      <c r="AF315" s="202"/>
      <c r="AG315" s="202"/>
      <c r="AH315" s="202"/>
      <c r="AI315" s="202"/>
      <c r="AJ315" s="202"/>
      <c r="AK315" s="202"/>
      <c r="AL315" s="202"/>
      <c r="AM315" s="202"/>
      <c r="AN315" s="202"/>
      <c r="AO315" s="202"/>
      <c r="AP315" s="202"/>
      <c r="AQ315" s="202"/>
      <c r="AR315" s="202"/>
      <c r="AS315" s="202"/>
      <c r="AT315" s="202"/>
      <c r="AU315" s="202"/>
      <c r="AV315" s="202"/>
      <c r="AW315" s="202"/>
      <c r="AX315" s="202"/>
      <c r="AY315" s="202"/>
      <c r="AZ315" s="202"/>
      <c r="BA315" s="202"/>
      <c r="BB315" s="202"/>
      <c r="BC315" s="202"/>
      <c r="BD315" s="202"/>
      <c r="BE315" s="202"/>
      <c r="BF315" s="202"/>
      <c r="BG315" s="202"/>
      <c r="BH315" s="202"/>
      <c r="BI315" s="202"/>
      <c r="BJ315" s="202"/>
      <c r="BK315" s="202"/>
      <c r="BL315" s="202"/>
      <c r="BM315" s="202"/>
      <c r="BN315" s="202"/>
      <c r="BO315" s="202"/>
      <c r="BP315" s="202"/>
      <c r="BQ315" s="202"/>
      <c r="BR315" s="202"/>
      <c r="BS315" s="202"/>
      <c r="BT315" s="202"/>
      <c r="BU315" s="202"/>
      <c r="BV315" s="202"/>
      <c r="BW315" s="202"/>
      <c r="BX315" s="202"/>
      <c r="BY315" s="202"/>
      <c r="BZ315" s="202"/>
      <c r="CA315" s="202"/>
      <c r="CB315" s="202"/>
      <c r="CC315" s="202"/>
      <c r="CD315" s="202"/>
      <c r="CE315" s="202"/>
      <c r="CF315" s="202"/>
      <c r="CG315" s="202"/>
      <c r="CH315" s="202"/>
      <c r="CI315" s="202"/>
      <c r="CJ315" s="202"/>
      <c r="CK315" s="202"/>
      <c r="CL315" s="202"/>
      <c r="CM315" s="202"/>
      <c r="CN315" s="202"/>
      <c r="CO315" s="202"/>
      <c r="CP315" s="202"/>
      <c r="CQ315" s="202"/>
      <c r="CR315" s="202"/>
      <c r="CS315" s="202"/>
      <c r="CT315" s="202"/>
      <c r="CU315" s="202"/>
      <c r="CV315" s="202"/>
      <c r="CW315" s="202"/>
      <c r="CX315" s="202"/>
      <c r="CY315" s="202"/>
      <c r="CZ315" s="202"/>
      <c r="DA315" s="202"/>
      <c r="DB315" s="202"/>
      <c r="DC315" s="202"/>
      <c r="DD315" s="202"/>
      <c r="DE315" s="202"/>
      <c r="DF315" s="202"/>
      <c r="DG315" s="202"/>
      <c r="DH315" s="202"/>
      <c r="DI315" s="202"/>
      <c r="DJ315" s="202"/>
      <c r="DK315" s="202"/>
      <c r="DL315" s="202"/>
      <c r="DM315" s="202"/>
      <c r="DN315" s="202"/>
      <c r="DO315" s="202"/>
      <c r="DP315" s="202"/>
      <c r="DQ315" s="202"/>
      <c r="DR315" s="202"/>
      <c r="DS315" s="202"/>
      <c r="DT315" s="202"/>
      <c r="DU315" s="202"/>
      <c r="DV315" s="202"/>
      <c r="DW315" s="202"/>
      <c r="DX315" s="202"/>
      <c r="DY315" s="202"/>
      <c r="DZ315" s="202"/>
      <c r="EA315" s="202"/>
      <c r="EB315" s="202"/>
      <c r="EC315" s="202"/>
      <c r="ED315" s="202"/>
      <c r="EE315" s="202"/>
      <c r="EF315" s="202"/>
      <c r="EG315" s="202"/>
      <c r="EH315" s="202"/>
      <c r="EI315" s="202"/>
      <c r="EJ315" s="202"/>
      <c r="EK315" s="202"/>
      <c r="EL315" s="202"/>
      <c r="EM315" s="202"/>
      <c r="EN315" s="202"/>
      <c r="EO315" s="202"/>
      <c r="EP315" s="202"/>
      <c r="EQ315" s="202"/>
      <c r="ER315" s="202"/>
      <c r="ES315" s="202"/>
      <c r="ET315" s="202"/>
      <c r="EU315" s="202"/>
      <c r="EV315" s="202"/>
      <c r="EW315" s="202"/>
      <c r="EX315" s="202"/>
      <c r="EY315" s="202"/>
      <c r="EZ315" s="202"/>
      <c r="FA315" s="202"/>
      <c r="FB315" s="202"/>
      <c r="FC315" s="202"/>
      <c r="FD315" s="202"/>
      <c r="FE315" s="202"/>
      <c r="FF315" s="202"/>
      <c r="FG315" s="202"/>
      <c r="FH315" s="202"/>
      <c r="FI315" s="202"/>
      <c r="FJ315" s="202"/>
      <c r="FK315" s="202"/>
      <c r="FL315" s="202"/>
    </row>
    <row r="316" s="187" customFormat="1" ht="22.5" customHeight="1" spans="1:168">
      <c r="A316" s="217" t="s">
        <v>828</v>
      </c>
      <c r="B316" s="218" t="s">
        <v>829</v>
      </c>
      <c r="C316" s="208">
        <v>63</v>
      </c>
      <c r="D316" s="202"/>
      <c r="E316" s="202"/>
      <c r="F316" s="202"/>
      <c r="G316" s="202"/>
      <c r="H316" s="202"/>
      <c r="I316" s="202"/>
      <c r="J316" s="202"/>
      <c r="K316" s="202"/>
      <c r="L316" s="202"/>
      <c r="M316" s="202"/>
      <c r="N316" s="202"/>
      <c r="O316" s="202"/>
      <c r="P316" s="202"/>
      <c r="Q316" s="202"/>
      <c r="R316" s="202"/>
      <c r="S316" s="202"/>
      <c r="T316" s="202"/>
      <c r="U316" s="202"/>
      <c r="V316" s="202"/>
      <c r="W316" s="202"/>
      <c r="X316" s="202"/>
      <c r="Y316" s="202"/>
      <c r="Z316" s="202"/>
      <c r="AA316" s="202"/>
      <c r="AB316" s="202"/>
      <c r="AC316" s="202"/>
      <c r="AD316" s="202"/>
      <c r="AE316" s="202"/>
      <c r="AF316" s="202"/>
      <c r="AG316" s="202"/>
      <c r="AH316" s="202"/>
      <c r="AI316" s="202"/>
      <c r="AJ316" s="202"/>
      <c r="AK316" s="202"/>
      <c r="AL316" s="202"/>
      <c r="AM316" s="202"/>
      <c r="AN316" s="202"/>
      <c r="AO316" s="202"/>
      <c r="AP316" s="202"/>
      <c r="AQ316" s="202"/>
      <c r="AR316" s="202"/>
      <c r="AS316" s="202"/>
      <c r="AT316" s="202"/>
      <c r="AU316" s="202"/>
      <c r="AV316" s="202"/>
      <c r="AW316" s="202"/>
      <c r="AX316" s="202"/>
      <c r="AY316" s="202"/>
      <c r="AZ316" s="202"/>
      <c r="BA316" s="202"/>
      <c r="BB316" s="202"/>
      <c r="BC316" s="202"/>
      <c r="BD316" s="202"/>
      <c r="BE316" s="202"/>
      <c r="BF316" s="202"/>
      <c r="BG316" s="202"/>
      <c r="BH316" s="202"/>
      <c r="BI316" s="202"/>
      <c r="BJ316" s="202"/>
      <c r="BK316" s="202"/>
      <c r="BL316" s="202"/>
      <c r="BM316" s="202"/>
      <c r="BN316" s="202"/>
      <c r="BO316" s="202"/>
      <c r="BP316" s="202"/>
      <c r="BQ316" s="202"/>
      <c r="BR316" s="202"/>
      <c r="BS316" s="202"/>
      <c r="BT316" s="202"/>
      <c r="BU316" s="202"/>
      <c r="BV316" s="202"/>
      <c r="BW316" s="202"/>
      <c r="BX316" s="202"/>
      <c r="BY316" s="202"/>
      <c r="BZ316" s="202"/>
      <c r="CA316" s="202"/>
      <c r="CB316" s="202"/>
      <c r="CC316" s="202"/>
      <c r="CD316" s="202"/>
      <c r="CE316" s="202"/>
      <c r="CF316" s="202"/>
      <c r="CG316" s="202"/>
      <c r="CH316" s="202"/>
      <c r="CI316" s="202"/>
      <c r="CJ316" s="202"/>
      <c r="CK316" s="202"/>
      <c r="CL316" s="202"/>
      <c r="CM316" s="202"/>
      <c r="CN316" s="202"/>
      <c r="CO316" s="202"/>
      <c r="CP316" s="202"/>
      <c r="CQ316" s="202"/>
      <c r="CR316" s="202"/>
      <c r="CS316" s="202"/>
      <c r="CT316" s="202"/>
      <c r="CU316" s="202"/>
      <c r="CV316" s="202"/>
      <c r="CW316" s="202"/>
      <c r="CX316" s="202"/>
      <c r="CY316" s="202"/>
      <c r="CZ316" s="202"/>
      <c r="DA316" s="202"/>
      <c r="DB316" s="202"/>
      <c r="DC316" s="202"/>
      <c r="DD316" s="202"/>
      <c r="DE316" s="202"/>
      <c r="DF316" s="202"/>
      <c r="DG316" s="202"/>
      <c r="DH316" s="202"/>
      <c r="DI316" s="202"/>
      <c r="DJ316" s="202"/>
      <c r="DK316" s="202"/>
      <c r="DL316" s="202"/>
      <c r="DM316" s="202"/>
      <c r="DN316" s="202"/>
      <c r="DO316" s="202"/>
      <c r="DP316" s="202"/>
      <c r="DQ316" s="202"/>
      <c r="DR316" s="202"/>
      <c r="DS316" s="202"/>
      <c r="DT316" s="202"/>
      <c r="DU316" s="202"/>
      <c r="DV316" s="202"/>
      <c r="DW316" s="202"/>
      <c r="DX316" s="202"/>
      <c r="DY316" s="202"/>
      <c r="DZ316" s="202"/>
      <c r="EA316" s="202"/>
      <c r="EB316" s="202"/>
      <c r="EC316" s="202"/>
      <c r="ED316" s="202"/>
      <c r="EE316" s="202"/>
      <c r="EF316" s="202"/>
      <c r="EG316" s="202"/>
      <c r="EH316" s="202"/>
      <c r="EI316" s="202"/>
      <c r="EJ316" s="202"/>
      <c r="EK316" s="202"/>
      <c r="EL316" s="202"/>
      <c r="EM316" s="202"/>
      <c r="EN316" s="202"/>
      <c r="EO316" s="202"/>
      <c r="EP316" s="202"/>
      <c r="EQ316" s="202"/>
      <c r="ER316" s="202"/>
      <c r="ES316" s="202"/>
      <c r="ET316" s="202"/>
      <c r="EU316" s="202"/>
      <c r="EV316" s="202"/>
      <c r="EW316" s="202"/>
      <c r="EX316" s="202"/>
      <c r="EY316" s="202"/>
      <c r="EZ316" s="202"/>
      <c r="FA316" s="202"/>
      <c r="FB316" s="202"/>
      <c r="FC316" s="202"/>
      <c r="FD316" s="202"/>
      <c r="FE316" s="202"/>
      <c r="FF316" s="202"/>
      <c r="FG316" s="202"/>
      <c r="FH316" s="202"/>
      <c r="FI316" s="202"/>
      <c r="FJ316" s="202"/>
      <c r="FK316" s="202"/>
      <c r="FL316" s="202"/>
    </row>
    <row r="317" s="187" customFormat="1" ht="22.5" customHeight="1" spans="1:168">
      <c r="A317" s="215" t="s">
        <v>830</v>
      </c>
      <c r="B317" s="216" t="s">
        <v>282</v>
      </c>
      <c r="C317" s="211">
        <v>63</v>
      </c>
      <c r="D317" s="202"/>
      <c r="E317" s="202"/>
      <c r="F317" s="202"/>
      <c r="G317" s="202"/>
      <c r="H317" s="202"/>
      <c r="I317" s="202"/>
      <c r="J317" s="202"/>
      <c r="K317" s="202"/>
      <c r="L317" s="202"/>
      <c r="M317" s="202"/>
      <c r="N317" s="202"/>
      <c r="O317" s="202"/>
      <c r="P317" s="202"/>
      <c r="Q317" s="202"/>
      <c r="R317" s="202"/>
      <c r="S317" s="202"/>
      <c r="T317" s="202"/>
      <c r="U317" s="202"/>
      <c r="V317" s="202"/>
      <c r="W317" s="202"/>
      <c r="X317" s="202"/>
      <c r="Y317" s="202"/>
      <c r="Z317" s="202"/>
      <c r="AA317" s="202"/>
      <c r="AB317" s="202"/>
      <c r="AC317" s="202"/>
      <c r="AD317" s="202"/>
      <c r="AE317" s="202"/>
      <c r="AF317" s="202"/>
      <c r="AG317" s="202"/>
      <c r="AH317" s="202"/>
      <c r="AI317" s="202"/>
      <c r="AJ317" s="202"/>
      <c r="AK317" s="202"/>
      <c r="AL317" s="202"/>
      <c r="AM317" s="202"/>
      <c r="AN317" s="202"/>
      <c r="AO317" s="202"/>
      <c r="AP317" s="202"/>
      <c r="AQ317" s="202"/>
      <c r="AR317" s="202"/>
      <c r="AS317" s="202"/>
      <c r="AT317" s="202"/>
      <c r="AU317" s="202"/>
      <c r="AV317" s="202"/>
      <c r="AW317" s="202"/>
      <c r="AX317" s="202"/>
      <c r="AY317" s="202"/>
      <c r="AZ317" s="202"/>
      <c r="BA317" s="202"/>
      <c r="BB317" s="202"/>
      <c r="BC317" s="202"/>
      <c r="BD317" s="202"/>
      <c r="BE317" s="202"/>
      <c r="BF317" s="202"/>
      <c r="BG317" s="202"/>
      <c r="BH317" s="202"/>
      <c r="BI317" s="202"/>
      <c r="BJ317" s="202"/>
      <c r="BK317" s="202"/>
      <c r="BL317" s="202"/>
      <c r="BM317" s="202"/>
      <c r="BN317" s="202"/>
      <c r="BO317" s="202"/>
      <c r="BP317" s="202"/>
      <c r="BQ317" s="202"/>
      <c r="BR317" s="202"/>
      <c r="BS317" s="202"/>
      <c r="BT317" s="202"/>
      <c r="BU317" s="202"/>
      <c r="BV317" s="202"/>
      <c r="BW317" s="202"/>
      <c r="BX317" s="202"/>
      <c r="BY317" s="202"/>
      <c r="BZ317" s="202"/>
      <c r="CA317" s="202"/>
      <c r="CB317" s="202"/>
      <c r="CC317" s="202"/>
      <c r="CD317" s="202"/>
      <c r="CE317" s="202"/>
      <c r="CF317" s="202"/>
      <c r="CG317" s="202"/>
      <c r="CH317" s="202"/>
      <c r="CI317" s="202"/>
      <c r="CJ317" s="202"/>
      <c r="CK317" s="202"/>
      <c r="CL317" s="202"/>
      <c r="CM317" s="202"/>
      <c r="CN317" s="202"/>
      <c r="CO317" s="202"/>
      <c r="CP317" s="202"/>
      <c r="CQ317" s="202"/>
      <c r="CR317" s="202"/>
      <c r="CS317" s="202"/>
      <c r="CT317" s="202"/>
      <c r="CU317" s="202"/>
      <c r="CV317" s="202"/>
      <c r="CW317" s="202"/>
      <c r="CX317" s="202"/>
      <c r="CY317" s="202"/>
      <c r="CZ317" s="202"/>
      <c r="DA317" s="202"/>
      <c r="DB317" s="202"/>
      <c r="DC317" s="202"/>
      <c r="DD317" s="202"/>
      <c r="DE317" s="202"/>
      <c r="DF317" s="202"/>
      <c r="DG317" s="202"/>
      <c r="DH317" s="202"/>
      <c r="DI317" s="202"/>
      <c r="DJ317" s="202"/>
      <c r="DK317" s="202"/>
      <c r="DL317" s="202"/>
      <c r="DM317" s="202"/>
      <c r="DN317" s="202"/>
      <c r="DO317" s="202"/>
      <c r="DP317" s="202"/>
      <c r="DQ317" s="202"/>
      <c r="DR317" s="202"/>
      <c r="DS317" s="202"/>
      <c r="DT317" s="202"/>
      <c r="DU317" s="202"/>
      <c r="DV317" s="202"/>
      <c r="DW317" s="202"/>
      <c r="DX317" s="202"/>
      <c r="DY317" s="202"/>
      <c r="DZ317" s="202"/>
      <c r="EA317" s="202"/>
      <c r="EB317" s="202"/>
      <c r="EC317" s="202"/>
      <c r="ED317" s="202"/>
      <c r="EE317" s="202"/>
      <c r="EF317" s="202"/>
      <c r="EG317" s="202"/>
      <c r="EH317" s="202"/>
      <c r="EI317" s="202"/>
      <c r="EJ317" s="202"/>
      <c r="EK317" s="202"/>
      <c r="EL317" s="202"/>
      <c r="EM317" s="202"/>
      <c r="EN317" s="202"/>
      <c r="EO317" s="202"/>
      <c r="EP317" s="202"/>
      <c r="EQ317" s="202"/>
      <c r="ER317" s="202"/>
      <c r="ES317" s="202"/>
      <c r="ET317" s="202"/>
      <c r="EU317" s="202"/>
      <c r="EV317" s="202"/>
      <c r="EW317" s="202"/>
      <c r="EX317" s="202"/>
      <c r="EY317" s="202"/>
      <c r="EZ317" s="202"/>
      <c r="FA317" s="202"/>
      <c r="FB317" s="202"/>
      <c r="FC317" s="202"/>
      <c r="FD317" s="202"/>
      <c r="FE317" s="202"/>
      <c r="FF317" s="202"/>
      <c r="FG317" s="202"/>
      <c r="FH317" s="202"/>
      <c r="FI317" s="202"/>
      <c r="FJ317" s="202"/>
      <c r="FK317" s="202"/>
      <c r="FL317" s="202"/>
    </row>
    <row r="318" s="188" customFormat="1" ht="22.5" customHeight="1" spans="1:168">
      <c r="A318" s="227" t="s">
        <v>831</v>
      </c>
      <c r="B318" s="228" t="s">
        <v>75</v>
      </c>
      <c r="C318" s="205">
        <v>18820</v>
      </c>
      <c r="D318" s="214"/>
      <c r="E318" s="214"/>
      <c r="F318" s="214"/>
      <c r="G318" s="214"/>
      <c r="H318" s="214"/>
      <c r="I318" s="214"/>
      <c r="J318" s="214"/>
      <c r="K318" s="214"/>
      <c r="L318" s="214"/>
      <c r="M318" s="214"/>
      <c r="N318" s="214"/>
      <c r="O318" s="214"/>
      <c r="P318" s="214"/>
      <c r="Q318" s="214"/>
      <c r="R318" s="214"/>
      <c r="S318" s="214"/>
      <c r="T318" s="214"/>
      <c r="U318" s="214"/>
      <c r="V318" s="214"/>
      <c r="W318" s="214"/>
      <c r="X318" s="214"/>
      <c r="Y318" s="214"/>
      <c r="Z318" s="214"/>
      <c r="AA318" s="214"/>
      <c r="AB318" s="214"/>
      <c r="AC318" s="214"/>
      <c r="AD318" s="214"/>
      <c r="AE318" s="214"/>
      <c r="AF318" s="214"/>
      <c r="AG318" s="214"/>
      <c r="AH318" s="214"/>
      <c r="AI318" s="214"/>
      <c r="AJ318" s="214"/>
      <c r="AK318" s="214"/>
      <c r="AL318" s="214"/>
      <c r="AM318" s="214"/>
      <c r="AN318" s="214"/>
      <c r="AO318" s="214"/>
      <c r="AP318" s="214"/>
      <c r="AQ318" s="214"/>
      <c r="AR318" s="214"/>
      <c r="AS318" s="214"/>
      <c r="AT318" s="214"/>
      <c r="AU318" s="214"/>
      <c r="AV318" s="214"/>
      <c r="AW318" s="214"/>
      <c r="AX318" s="214"/>
      <c r="AY318" s="214"/>
      <c r="AZ318" s="214"/>
      <c r="BA318" s="214"/>
      <c r="BB318" s="214"/>
      <c r="BC318" s="214"/>
      <c r="BD318" s="214"/>
      <c r="BE318" s="214"/>
      <c r="BF318" s="214"/>
      <c r="BG318" s="214"/>
      <c r="BH318" s="214"/>
      <c r="BI318" s="214"/>
      <c r="BJ318" s="214"/>
      <c r="BK318" s="214"/>
      <c r="BL318" s="214"/>
      <c r="BM318" s="214"/>
      <c r="BN318" s="214"/>
      <c r="BO318" s="214"/>
      <c r="BP318" s="214"/>
      <c r="BQ318" s="214"/>
      <c r="BR318" s="214"/>
      <c r="BS318" s="214"/>
      <c r="BT318" s="214"/>
      <c r="BU318" s="214"/>
      <c r="BV318" s="214"/>
      <c r="BW318" s="214"/>
      <c r="BX318" s="214"/>
      <c r="BY318" s="214"/>
      <c r="BZ318" s="214"/>
      <c r="CA318" s="214"/>
      <c r="CB318" s="214"/>
      <c r="CC318" s="214"/>
      <c r="CD318" s="214"/>
      <c r="CE318" s="214"/>
      <c r="CF318" s="214"/>
      <c r="CG318" s="214"/>
      <c r="CH318" s="214"/>
      <c r="CI318" s="214"/>
      <c r="CJ318" s="214"/>
      <c r="CK318" s="214"/>
      <c r="CL318" s="214"/>
      <c r="CM318" s="214"/>
      <c r="CN318" s="214"/>
      <c r="CO318" s="214"/>
      <c r="CP318" s="214"/>
      <c r="CQ318" s="214"/>
      <c r="CR318" s="214"/>
      <c r="CS318" s="214"/>
      <c r="CT318" s="214"/>
      <c r="CU318" s="214"/>
      <c r="CV318" s="214"/>
      <c r="CW318" s="214"/>
      <c r="CX318" s="214"/>
      <c r="CY318" s="214"/>
      <c r="CZ318" s="214"/>
      <c r="DA318" s="214"/>
      <c r="DB318" s="214"/>
      <c r="DC318" s="214"/>
      <c r="DD318" s="214"/>
      <c r="DE318" s="214"/>
      <c r="DF318" s="214"/>
      <c r="DG318" s="214"/>
      <c r="DH318" s="214"/>
      <c r="DI318" s="214"/>
      <c r="DJ318" s="214"/>
      <c r="DK318" s="214"/>
      <c r="DL318" s="214"/>
      <c r="DM318" s="214"/>
      <c r="DN318" s="214"/>
      <c r="DO318" s="214"/>
      <c r="DP318" s="214"/>
      <c r="DQ318" s="214"/>
      <c r="DR318" s="214"/>
      <c r="DS318" s="214"/>
      <c r="DT318" s="214"/>
      <c r="DU318" s="214"/>
      <c r="DV318" s="214"/>
      <c r="DW318" s="214"/>
      <c r="DX318" s="214"/>
      <c r="DY318" s="214"/>
      <c r="DZ318" s="214"/>
      <c r="EA318" s="214"/>
      <c r="EB318" s="214"/>
      <c r="EC318" s="214"/>
      <c r="ED318" s="214"/>
      <c r="EE318" s="214"/>
      <c r="EF318" s="214"/>
      <c r="EG318" s="214"/>
      <c r="EH318" s="214"/>
      <c r="EI318" s="214"/>
      <c r="EJ318" s="214"/>
      <c r="EK318" s="214"/>
      <c r="EL318" s="214"/>
      <c r="EM318" s="214"/>
      <c r="EN318" s="214"/>
      <c r="EO318" s="214"/>
      <c r="EP318" s="214"/>
      <c r="EQ318" s="214"/>
      <c r="ER318" s="214"/>
      <c r="ES318" s="214"/>
      <c r="ET318" s="214"/>
      <c r="EU318" s="214"/>
      <c r="EV318" s="214"/>
      <c r="EW318" s="214"/>
      <c r="EX318" s="214"/>
      <c r="EY318" s="214"/>
      <c r="EZ318" s="214"/>
      <c r="FA318" s="214"/>
      <c r="FB318" s="214"/>
      <c r="FC318" s="214"/>
      <c r="FD318" s="214"/>
      <c r="FE318" s="214"/>
      <c r="FF318" s="214"/>
      <c r="FG318" s="214"/>
      <c r="FH318" s="214"/>
      <c r="FI318" s="214"/>
      <c r="FJ318" s="214"/>
      <c r="FK318" s="214"/>
      <c r="FL318" s="214"/>
    </row>
    <row r="319" s="187" customFormat="1" ht="22.5" customHeight="1" spans="1:168">
      <c r="A319" s="217" t="s">
        <v>832</v>
      </c>
      <c r="B319" s="218" t="s">
        <v>833</v>
      </c>
      <c r="C319" s="208">
        <v>18744</v>
      </c>
      <c r="D319" s="202"/>
      <c r="E319" s="202"/>
      <c r="F319" s="202"/>
      <c r="G319" s="202"/>
      <c r="H319" s="202"/>
      <c r="I319" s="202"/>
      <c r="J319" s="202"/>
      <c r="K319" s="202"/>
      <c r="L319" s="202"/>
      <c r="M319" s="202"/>
      <c r="N319" s="202"/>
      <c r="O319" s="202"/>
      <c r="P319" s="202"/>
      <c r="Q319" s="202"/>
      <c r="R319" s="202"/>
      <c r="S319" s="202"/>
      <c r="T319" s="202"/>
      <c r="U319" s="202"/>
      <c r="V319" s="202"/>
      <c r="W319" s="202"/>
      <c r="X319" s="202"/>
      <c r="Y319" s="202"/>
      <c r="Z319" s="202"/>
      <c r="AA319" s="202"/>
      <c r="AB319" s="202"/>
      <c r="AC319" s="202"/>
      <c r="AD319" s="202"/>
      <c r="AE319" s="202"/>
      <c r="AF319" s="202"/>
      <c r="AG319" s="202"/>
      <c r="AH319" s="202"/>
      <c r="AI319" s="202"/>
      <c r="AJ319" s="202"/>
      <c r="AK319" s="202"/>
      <c r="AL319" s="202"/>
      <c r="AM319" s="202"/>
      <c r="AN319" s="202"/>
      <c r="AO319" s="202"/>
      <c r="AP319" s="202"/>
      <c r="AQ319" s="202"/>
      <c r="AR319" s="202"/>
      <c r="AS319" s="202"/>
      <c r="AT319" s="202"/>
      <c r="AU319" s="202"/>
      <c r="AV319" s="202"/>
      <c r="AW319" s="202"/>
      <c r="AX319" s="202"/>
      <c r="AY319" s="202"/>
      <c r="AZ319" s="202"/>
      <c r="BA319" s="202"/>
      <c r="BB319" s="202"/>
      <c r="BC319" s="202"/>
      <c r="BD319" s="202"/>
      <c r="BE319" s="202"/>
      <c r="BF319" s="202"/>
      <c r="BG319" s="202"/>
      <c r="BH319" s="202"/>
      <c r="BI319" s="202"/>
      <c r="BJ319" s="202"/>
      <c r="BK319" s="202"/>
      <c r="BL319" s="202"/>
      <c r="BM319" s="202"/>
      <c r="BN319" s="202"/>
      <c r="BO319" s="202"/>
      <c r="BP319" s="202"/>
      <c r="BQ319" s="202"/>
      <c r="BR319" s="202"/>
      <c r="BS319" s="202"/>
      <c r="BT319" s="202"/>
      <c r="BU319" s="202"/>
      <c r="BV319" s="202"/>
      <c r="BW319" s="202"/>
      <c r="BX319" s="202"/>
      <c r="BY319" s="202"/>
      <c r="BZ319" s="202"/>
      <c r="CA319" s="202"/>
      <c r="CB319" s="202"/>
      <c r="CC319" s="202"/>
      <c r="CD319" s="202"/>
      <c r="CE319" s="202"/>
      <c r="CF319" s="202"/>
      <c r="CG319" s="202"/>
      <c r="CH319" s="202"/>
      <c r="CI319" s="202"/>
      <c r="CJ319" s="202"/>
      <c r="CK319" s="202"/>
      <c r="CL319" s="202"/>
      <c r="CM319" s="202"/>
      <c r="CN319" s="202"/>
      <c r="CO319" s="202"/>
      <c r="CP319" s="202"/>
      <c r="CQ319" s="202"/>
      <c r="CR319" s="202"/>
      <c r="CS319" s="202"/>
      <c r="CT319" s="202"/>
      <c r="CU319" s="202"/>
      <c r="CV319" s="202"/>
      <c r="CW319" s="202"/>
      <c r="CX319" s="202"/>
      <c r="CY319" s="202"/>
      <c r="CZ319" s="202"/>
      <c r="DA319" s="202"/>
      <c r="DB319" s="202"/>
      <c r="DC319" s="202"/>
      <c r="DD319" s="202"/>
      <c r="DE319" s="202"/>
      <c r="DF319" s="202"/>
      <c r="DG319" s="202"/>
      <c r="DH319" s="202"/>
      <c r="DI319" s="202"/>
      <c r="DJ319" s="202"/>
      <c r="DK319" s="202"/>
      <c r="DL319" s="202"/>
      <c r="DM319" s="202"/>
      <c r="DN319" s="202"/>
      <c r="DO319" s="202"/>
      <c r="DP319" s="202"/>
      <c r="DQ319" s="202"/>
      <c r="DR319" s="202"/>
      <c r="DS319" s="202"/>
      <c r="DT319" s="202"/>
      <c r="DU319" s="202"/>
      <c r="DV319" s="202"/>
      <c r="DW319" s="202"/>
      <c r="DX319" s="202"/>
      <c r="DY319" s="202"/>
      <c r="DZ319" s="202"/>
      <c r="EA319" s="202"/>
      <c r="EB319" s="202"/>
      <c r="EC319" s="202"/>
      <c r="ED319" s="202"/>
      <c r="EE319" s="202"/>
      <c r="EF319" s="202"/>
      <c r="EG319" s="202"/>
      <c r="EH319" s="202"/>
      <c r="EI319" s="202"/>
      <c r="EJ319" s="202"/>
      <c r="EK319" s="202"/>
      <c r="EL319" s="202"/>
      <c r="EM319" s="202"/>
      <c r="EN319" s="202"/>
      <c r="EO319" s="202"/>
      <c r="EP319" s="202"/>
      <c r="EQ319" s="202"/>
      <c r="ER319" s="202"/>
      <c r="ES319" s="202"/>
      <c r="ET319" s="202"/>
      <c r="EU319" s="202"/>
      <c r="EV319" s="202"/>
      <c r="EW319" s="202"/>
      <c r="EX319" s="202"/>
      <c r="EY319" s="202"/>
      <c r="EZ319" s="202"/>
      <c r="FA319" s="202"/>
      <c r="FB319" s="202"/>
      <c r="FC319" s="202"/>
      <c r="FD319" s="202"/>
      <c r="FE319" s="202"/>
      <c r="FF319" s="202"/>
      <c r="FG319" s="202"/>
      <c r="FH319" s="202"/>
      <c r="FI319" s="202"/>
      <c r="FJ319" s="202"/>
      <c r="FK319" s="202"/>
      <c r="FL319" s="202"/>
    </row>
    <row r="320" s="188" customFormat="1" ht="22.5" customHeight="1" spans="1:168">
      <c r="A320" s="212" t="s">
        <v>834</v>
      </c>
      <c r="B320" s="213" t="s">
        <v>282</v>
      </c>
      <c r="C320" s="211">
        <v>1342</v>
      </c>
      <c r="D320" s="214"/>
      <c r="E320" s="214"/>
      <c r="F320" s="214"/>
      <c r="G320" s="214"/>
      <c r="H320" s="214"/>
      <c r="I320" s="214"/>
      <c r="J320" s="214"/>
      <c r="K320" s="214"/>
      <c r="L320" s="214"/>
      <c r="M320" s="214"/>
      <c r="N320" s="214"/>
      <c r="O320" s="214"/>
      <c r="P320" s="214"/>
      <c r="Q320" s="214"/>
      <c r="R320" s="214"/>
      <c r="S320" s="214"/>
      <c r="T320" s="214"/>
      <c r="U320" s="214"/>
      <c r="V320" s="214"/>
      <c r="W320" s="214"/>
      <c r="X320" s="214"/>
      <c r="Y320" s="214"/>
      <c r="Z320" s="214"/>
      <c r="AA320" s="214"/>
      <c r="AB320" s="214"/>
      <c r="AC320" s="214"/>
      <c r="AD320" s="214"/>
      <c r="AE320" s="214"/>
      <c r="AF320" s="214"/>
      <c r="AG320" s="214"/>
      <c r="AH320" s="214"/>
      <c r="AI320" s="214"/>
      <c r="AJ320" s="214"/>
      <c r="AK320" s="214"/>
      <c r="AL320" s="214"/>
      <c r="AM320" s="214"/>
      <c r="AN320" s="214"/>
      <c r="AO320" s="214"/>
      <c r="AP320" s="214"/>
      <c r="AQ320" s="214"/>
      <c r="AR320" s="214"/>
      <c r="AS320" s="214"/>
      <c r="AT320" s="214"/>
      <c r="AU320" s="214"/>
      <c r="AV320" s="214"/>
      <c r="AW320" s="214"/>
      <c r="AX320" s="214"/>
      <c r="AY320" s="214"/>
      <c r="AZ320" s="214"/>
      <c r="BA320" s="214"/>
      <c r="BB320" s="214"/>
      <c r="BC320" s="214"/>
      <c r="BD320" s="214"/>
      <c r="BE320" s="214"/>
      <c r="BF320" s="214"/>
      <c r="BG320" s="214"/>
      <c r="BH320" s="214"/>
      <c r="BI320" s="214"/>
      <c r="BJ320" s="214"/>
      <c r="BK320" s="214"/>
      <c r="BL320" s="214"/>
      <c r="BM320" s="214"/>
      <c r="BN320" s="214"/>
      <c r="BO320" s="214"/>
      <c r="BP320" s="214"/>
      <c r="BQ320" s="214"/>
      <c r="BR320" s="214"/>
      <c r="BS320" s="214"/>
      <c r="BT320" s="214"/>
      <c r="BU320" s="214"/>
      <c r="BV320" s="214"/>
      <c r="BW320" s="214"/>
      <c r="BX320" s="214"/>
      <c r="BY320" s="214"/>
      <c r="BZ320" s="214"/>
      <c r="CA320" s="214"/>
      <c r="CB320" s="214"/>
      <c r="CC320" s="214"/>
      <c r="CD320" s="214"/>
      <c r="CE320" s="214"/>
      <c r="CF320" s="214"/>
      <c r="CG320" s="214"/>
      <c r="CH320" s="214"/>
      <c r="CI320" s="214"/>
      <c r="CJ320" s="214"/>
      <c r="CK320" s="214"/>
      <c r="CL320" s="214"/>
      <c r="CM320" s="214"/>
      <c r="CN320" s="214"/>
      <c r="CO320" s="214"/>
      <c r="CP320" s="214"/>
      <c r="CQ320" s="214"/>
      <c r="CR320" s="214"/>
      <c r="CS320" s="214"/>
      <c r="CT320" s="214"/>
      <c r="CU320" s="214"/>
      <c r="CV320" s="214"/>
      <c r="CW320" s="214"/>
      <c r="CX320" s="214"/>
      <c r="CY320" s="214"/>
      <c r="CZ320" s="214"/>
      <c r="DA320" s="214"/>
      <c r="DB320" s="214"/>
      <c r="DC320" s="214"/>
      <c r="DD320" s="214"/>
      <c r="DE320" s="214"/>
      <c r="DF320" s="214"/>
      <c r="DG320" s="214"/>
      <c r="DH320" s="214"/>
      <c r="DI320" s="214"/>
      <c r="DJ320" s="214"/>
      <c r="DK320" s="214"/>
      <c r="DL320" s="214"/>
      <c r="DM320" s="214"/>
      <c r="DN320" s="214"/>
      <c r="DO320" s="214"/>
      <c r="DP320" s="214"/>
      <c r="DQ320" s="214"/>
      <c r="DR320" s="214"/>
      <c r="DS320" s="214"/>
      <c r="DT320" s="214"/>
      <c r="DU320" s="214"/>
      <c r="DV320" s="214"/>
      <c r="DW320" s="214"/>
      <c r="DX320" s="214"/>
      <c r="DY320" s="214"/>
      <c r="DZ320" s="214"/>
      <c r="EA320" s="214"/>
      <c r="EB320" s="214"/>
      <c r="EC320" s="214"/>
      <c r="ED320" s="214"/>
      <c r="EE320" s="214"/>
      <c r="EF320" s="214"/>
      <c r="EG320" s="214"/>
      <c r="EH320" s="214"/>
      <c r="EI320" s="214"/>
      <c r="EJ320" s="214"/>
      <c r="EK320" s="214"/>
      <c r="EL320" s="214"/>
      <c r="EM320" s="214"/>
      <c r="EN320" s="214"/>
      <c r="EO320" s="214"/>
      <c r="EP320" s="214"/>
      <c r="EQ320" s="214"/>
      <c r="ER320" s="214"/>
      <c r="ES320" s="214"/>
      <c r="ET320" s="214"/>
      <c r="EU320" s="214"/>
      <c r="EV320" s="214"/>
      <c r="EW320" s="214"/>
      <c r="EX320" s="214"/>
      <c r="EY320" s="214"/>
      <c r="EZ320" s="214"/>
      <c r="FA320" s="214"/>
      <c r="FB320" s="214"/>
      <c r="FC320" s="214"/>
      <c r="FD320" s="214"/>
      <c r="FE320" s="214"/>
      <c r="FF320" s="214"/>
      <c r="FG320" s="214"/>
      <c r="FH320" s="214"/>
      <c r="FI320" s="214"/>
      <c r="FJ320" s="214"/>
      <c r="FK320" s="214"/>
      <c r="FL320" s="214"/>
    </row>
    <row r="321" s="187" customFormat="1" ht="22.5" customHeight="1" spans="1:168">
      <c r="A321" s="215" t="s">
        <v>835</v>
      </c>
      <c r="B321" s="216" t="s">
        <v>836</v>
      </c>
      <c r="C321" s="211">
        <v>8665</v>
      </c>
      <c r="D321" s="202"/>
      <c r="E321" s="202"/>
      <c r="F321" s="202"/>
      <c r="G321" s="202"/>
      <c r="H321" s="202"/>
      <c r="I321" s="202"/>
      <c r="J321" s="202"/>
      <c r="K321" s="202"/>
      <c r="L321" s="202"/>
      <c r="M321" s="202"/>
      <c r="N321" s="202"/>
      <c r="O321" s="202"/>
      <c r="P321" s="202"/>
      <c r="Q321" s="202"/>
      <c r="R321" s="202"/>
      <c r="S321" s="202"/>
      <c r="T321" s="202"/>
      <c r="U321" s="202"/>
      <c r="V321" s="202"/>
      <c r="W321" s="202"/>
      <c r="X321" s="202"/>
      <c r="Y321" s="202"/>
      <c r="Z321" s="202"/>
      <c r="AA321" s="202"/>
      <c r="AB321" s="202"/>
      <c r="AC321" s="202"/>
      <c r="AD321" s="202"/>
      <c r="AE321" s="202"/>
      <c r="AF321" s="202"/>
      <c r="AG321" s="202"/>
      <c r="AH321" s="202"/>
      <c r="AI321" s="202"/>
      <c r="AJ321" s="202"/>
      <c r="AK321" s="202"/>
      <c r="AL321" s="202"/>
      <c r="AM321" s="202"/>
      <c r="AN321" s="202"/>
      <c r="AO321" s="202"/>
      <c r="AP321" s="202"/>
      <c r="AQ321" s="202"/>
      <c r="AR321" s="202"/>
      <c r="AS321" s="202"/>
      <c r="AT321" s="202"/>
      <c r="AU321" s="202"/>
      <c r="AV321" s="202"/>
      <c r="AW321" s="202"/>
      <c r="AX321" s="202"/>
      <c r="AY321" s="202"/>
      <c r="AZ321" s="202"/>
      <c r="BA321" s="202"/>
      <c r="BB321" s="202"/>
      <c r="BC321" s="202"/>
      <c r="BD321" s="202"/>
      <c r="BE321" s="202"/>
      <c r="BF321" s="202"/>
      <c r="BG321" s="202"/>
      <c r="BH321" s="202"/>
      <c r="BI321" s="202"/>
      <c r="BJ321" s="202"/>
      <c r="BK321" s="202"/>
      <c r="BL321" s="202"/>
      <c r="BM321" s="202"/>
      <c r="BN321" s="202"/>
      <c r="BO321" s="202"/>
      <c r="BP321" s="202"/>
      <c r="BQ321" s="202"/>
      <c r="BR321" s="202"/>
      <c r="BS321" s="202"/>
      <c r="BT321" s="202"/>
      <c r="BU321" s="202"/>
      <c r="BV321" s="202"/>
      <c r="BW321" s="202"/>
      <c r="BX321" s="202"/>
      <c r="BY321" s="202"/>
      <c r="BZ321" s="202"/>
      <c r="CA321" s="202"/>
      <c r="CB321" s="202"/>
      <c r="CC321" s="202"/>
      <c r="CD321" s="202"/>
      <c r="CE321" s="202"/>
      <c r="CF321" s="202"/>
      <c r="CG321" s="202"/>
      <c r="CH321" s="202"/>
      <c r="CI321" s="202"/>
      <c r="CJ321" s="202"/>
      <c r="CK321" s="202"/>
      <c r="CL321" s="202"/>
      <c r="CM321" s="202"/>
      <c r="CN321" s="202"/>
      <c r="CO321" s="202"/>
      <c r="CP321" s="202"/>
      <c r="CQ321" s="202"/>
      <c r="CR321" s="202"/>
      <c r="CS321" s="202"/>
      <c r="CT321" s="202"/>
      <c r="CU321" s="202"/>
      <c r="CV321" s="202"/>
      <c r="CW321" s="202"/>
      <c r="CX321" s="202"/>
      <c r="CY321" s="202"/>
      <c r="CZ321" s="202"/>
      <c r="DA321" s="202"/>
      <c r="DB321" s="202"/>
      <c r="DC321" s="202"/>
      <c r="DD321" s="202"/>
      <c r="DE321" s="202"/>
      <c r="DF321" s="202"/>
      <c r="DG321" s="202"/>
      <c r="DH321" s="202"/>
      <c r="DI321" s="202"/>
      <c r="DJ321" s="202"/>
      <c r="DK321" s="202"/>
      <c r="DL321" s="202"/>
      <c r="DM321" s="202"/>
      <c r="DN321" s="202"/>
      <c r="DO321" s="202"/>
      <c r="DP321" s="202"/>
      <c r="DQ321" s="202"/>
      <c r="DR321" s="202"/>
      <c r="DS321" s="202"/>
      <c r="DT321" s="202"/>
      <c r="DU321" s="202"/>
      <c r="DV321" s="202"/>
      <c r="DW321" s="202"/>
      <c r="DX321" s="202"/>
      <c r="DY321" s="202"/>
      <c r="DZ321" s="202"/>
      <c r="EA321" s="202"/>
      <c r="EB321" s="202"/>
      <c r="EC321" s="202"/>
      <c r="ED321" s="202"/>
      <c r="EE321" s="202"/>
      <c r="EF321" s="202"/>
      <c r="EG321" s="202"/>
      <c r="EH321" s="202"/>
      <c r="EI321" s="202"/>
      <c r="EJ321" s="202"/>
      <c r="EK321" s="202"/>
      <c r="EL321" s="202"/>
      <c r="EM321" s="202"/>
      <c r="EN321" s="202"/>
      <c r="EO321" s="202"/>
      <c r="EP321" s="202"/>
      <c r="EQ321" s="202"/>
      <c r="ER321" s="202"/>
      <c r="ES321" s="202"/>
      <c r="ET321" s="202"/>
      <c r="EU321" s="202"/>
      <c r="EV321" s="202"/>
      <c r="EW321" s="202"/>
      <c r="EX321" s="202"/>
      <c r="EY321" s="202"/>
      <c r="EZ321" s="202"/>
      <c r="FA321" s="202"/>
      <c r="FB321" s="202"/>
      <c r="FC321" s="202"/>
      <c r="FD321" s="202"/>
      <c r="FE321" s="202"/>
      <c r="FF321" s="202"/>
      <c r="FG321" s="202"/>
      <c r="FH321" s="202"/>
      <c r="FI321" s="202"/>
      <c r="FJ321" s="202"/>
      <c r="FK321" s="202"/>
      <c r="FL321" s="202"/>
    </row>
    <row r="322" s="187" customFormat="1" ht="22.5" customHeight="1" spans="1:168">
      <c r="A322" s="209" t="s">
        <v>837</v>
      </c>
      <c r="B322" s="210" t="s">
        <v>838</v>
      </c>
      <c r="C322" s="211">
        <v>637</v>
      </c>
      <c r="D322" s="202"/>
      <c r="E322" s="202"/>
      <c r="F322" s="202"/>
      <c r="G322" s="202"/>
      <c r="H322" s="202"/>
      <c r="I322" s="202"/>
      <c r="J322" s="202"/>
      <c r="K322" s="202"/>
      <c r="L322" s="202"/>
      <c r="M322" s="202"/>
      <c r="N322" s="202"/>
      <c r="O322" s="202"/>
      <c r="P322" s="202"/>
      <c r="Q322" s="202"/>
      <c r="R322" s="202"/>
      <c r="S322" s="202"/>
      <c r="T322" s="202"/>
      <c r="U322" s="202"/>
      <c r="V322" s="202"/>
      <c r="W322" s="202"/>
      <c r="X322" s="202"/>
      <c r="Y322" s="202"/>
      <c r="Z322" s="202"/>
      <c r="AA322" s="202"/>
      <c r="AB322" s="202"/>
      <c r="AC322" s="202"/>
      <c r="AD322" s="202"/>
      <c r="AE322" s="202"/>
      <c r="AF322" s="202"/>
      <c r="AG322" s="202"/>
      <c r="AH322" s="202"/>
      <c r="AI322" s="202"/>
      <c r="AJ322" s="202"/>
      <c r="AK322" s="202"/>
      <c r="AL322" s="202"/>
      <c r="AM322" s="202"/>
      <c r="AN322" s="202"/>
      <c r="AO322" s="202"/>
      <c r="AP322" s="202"/>
      <c r="AQ322" s="202"/>
      <c r="AR322" s="202"/>
      <c r="AS322" s="202"/>
      <c r="AT322" s="202"/>
      <c r="AU322" s="202"/>
      <c r="AV322" s="202"/>
      <c r="AW322" s="202"/>
      <c r="AX322" s="202"/>
      <c r="AY322" s="202"/>
      <c r="AZ322" s="202"/>
      <c r="BA322" s="202"/>
      <c r="BB322" s="202"/>
      <c r="BC322" s="202"/>
      <c r="BD322" s="202"/>
      <c r="BE322" s="202"/>
      <c r="BF322" s="202"/>
      <c r="BG322" s="202"/>
      <c r="BH322" s="202"/>
      <c r="BI322" s="202"/>
      <c r="BJ322" s="202"/>
      <c r="BK322" s="202"/>
      <c r="BL322" s="202"/>
      <c r="BM322" s="202"/>
      <c r="BN322" s="202"/>
      <c r="BO322" s="202"/>
      <c r="BP322" s="202"/>
      <c r="BQ322" s="202"/>
      <c r="BR322" s="202"/>
      <c r="BS322" s="202"/>
      <c r="BT322" s="202"/>
      <c r="BU322" s="202"/>
      <c r="BV322" s="202"/>
      <c r="BW322" s="202"/>
      <c r="BX322" s="202"/>
      <c r="BY322" s="202"/>
      <c r="BZ322" s="202"/>
      <c r="CA322" s="202"/>
      <c r="CB322" s="202"/>
      <c r="CC322" s="202"/>
      <c r="CD322" s="202"/>
      <c r="CE322" s="202"/>
      <c r="CF322" s="202"/>
      <c r="CG322" s="202"/>
      <c r="CH322" s="202"/>
      <c r="CI322" s="202"/>
      <c r="CJ322" s="202"/>
      <c r="CK322" s="202"/>
      <c r="CL322" s="202"/>
      <c r="CM322" s="202"/>
      <c r="CN322" s="202"/>
      <c r="CO322" s="202"/>
      <c r="CP322" s="202"/>
      <c r="CQ322" s="202"/>
      <c r="CR322" s="202"/>
      <c r="CS322" s="202"/>
      <c r="CT322" s="202"/>
      <c r="CU322" s="202"/>
      <c r="CV322" s="202"/>
      <c r="CW322" s="202"/>
      <c r="CX322" s="202"/>
      <c r="CY322" s="202"/>
      <c r="CZ322" s="202"/>
      <c r="DA322" s="202"/>
      <c r="DB322" s="202"/>
      <c r="DC322" s="202"/>
      <c r="DD322" s="202"/>
      <c r="DE322" s="202"/>
      <c r="DF322" s="202"/>
      <c r="DG322" s="202"/>
      <c r="DH322" s="202"/>
      <c r="DI322" s="202"/>
      <c r="DJ322" s="202"/>
      <c r="DK322" s="202"/>
      <c r="DL322" s="202"/>
      <c r="DM322" s="202"/>
      <c r="DN322" s="202"/>
      <c r="DO322" s="202"/>
      <c r="DP322" s="202"/>
      <c r="DQ322" s="202"/>
      <c r="DR322" s="202"/>
      <c r="DS322" s="202"/>
      <c r="DT322" s="202"/>
      <c r="DU322" s="202"/>
      <c r="DV322" s="202"/>
      <c r="DW322" s="202"/>
      <c r="DX322" s="202"/>
      <c r="DY322" s="202"/>
      <c r="DZ322" s="202"/>
      <c r="EA322" s="202"/>
      <c r="EB322" s="202"/>
      <c r="EC322" s="202"/>
      <c r="ED322" s="202"/>
      <c r="EE322" s="202"/>
      <c r="EF322" s="202"/>
      <c r="EG322" s="202"/>
      <c r="EH322" s="202"/>
      <c r="EI322" s="202"/>
      <c r="EJ322" s="202"/>
      <c r="EK322" s="202"/>
      <c r="EL322" s="202"/>
      <c r="EM322" s="202"/>
      <c r="EN322" s="202"/>
      <c r="EO322" s="202"/>
      <c r="EP322" s="202"/>
      <c r="EQ322" s="202"/>
      <c r="ER322" s="202"/>
      <c r="ES322" s="202"/>
      <c r="ET322" s="202"/>
      <c r="EU322" s="202"/>
      <c r="EV322" s="202"/>
      <c r="EW322" s="202"/>
      <c r="EX322" s="202"/>
      <c r="EY322" s="202"/>
      <c r="EZ322" s="202"/>
      <c r="FA322" s="202"/>
      <c r="FB322" s="202"/>
      <c r="FC322" s="202"/>
      <c r="FD322" s="202"/>
      <c r="FE322" s="202"/>
      <c r="FF322" s="202"/>
      <c r="FG322" s="202"/>
      <c r="FH322" s="202"/>
      <c r="FI322" s="202"/>
      <c r="FJ322" s="202"/>
      <c r="FK322" s="202"/>
      <c r="FL322" s="202"/>
    </row>
    <row r="323" s="187" customFormat="1" ht="22.5" customHeight="1" spans="1:168">
      <c r="A323" s="215" t="s">
        <v>839</v>
      </c>
      <c r="B323" s="216" t="s">
        <v>840</v>
      </c>
      <c r="C323" s="211">
        <v>8100</v>
      </c>
      <c r="D323" s="202"/>
      <c r="E323" s="202"/>
      <c r="F323" s="202"/>
      <c r="G323" s="202"/>
      <c r="H323" s="202"/>
      <c r="I323" s="202"/>
      <c r="J323" s="202"/>
      <c r="K323" s="202"/>
      <c r="L323" s="202"/>
      <c r="M323" s="202"/>
      <c r="N323" s="202"/>
      <c r="O323" s="202"/>
      <c r="P323" s="202"/>
      <c r="Q323" s="202"/>
      <c r="R323" s="202"/>
      <c r="S323" s="202"/>
      <c r="T323" s="202"/>
      <c r="U323" s="202"/>
      <c r="V323" s="202"/>
      <c r="W323" s="202"/>
      <c r="X323" s="202"/>
      <c r="Y323" s="202"/>
      <c r="Z323" s="202"/>
      <c r="AA323" s="202"/>
      <c r="AB323" s="202"/>
      <c r="AC323" s="202"/>
      <c r="AD323" s="202"/>
      <c r="AE323" s="202"/>
      <c r="AF323" s="202"/>
      <c r="AG323" s="202"/>
      <c r="AH323" s="202"/>
      <c r="AI323" s="202"/>
      <c r="AJ323" s="202"/>
      <c r="AK323" s="202"/>
      <c r="AL323" s="202"/>
      <c r="AM323" s="202"/>
      <c r="AN323" s="202"/>
      <c r="AO323" s="202"/>
      <c r="AP323" s="202"/>
      <c r="AQ323" s="202"/>
      <c r="AR323" s="202"/>
      <c r="AS323" s="202"/>
      <c r="AT323" s="202"/>
      <c r="AU323" s="202"/>
      <c r="AV323" s="202"/>
      <c r="AW323" s="202"/>
      <c r="AX323" s="202"/>
      <c r="AY323" s="202"/>
      <c r="AZ323" s="202"/>
      <c r="BA323" s="202"/>
      <c r="BB323" s="202"/>
      <c r="BC323" s="202"/>
      <c r="BD323" s="202"/>
      <c r="BE323" s="202"/>
      <c r="BF323" s="202"/>
      <c r="BG323" s="202"/>
      <c r="BH323" s="202"/>
      <c r="BI323" s="202"/>
      <c r="BJ323" s="202"/>
      <c r="BK323" s="202"/>
      <c r="BL323" s="202"/>
      <c r="BM323" s="202"/>
      <c r="BN323" s="202"/>
      <c r="BO323" s="202"/>
      <c r="BP323" s="202"/>
      <c r="BQ323" s="202"/>
      <c r="BR323" s="202"/>
      <c r="BS323" s="202"/>
      <c r="BT323" s="202"/>
      <c r="BU323" s="202"/>
      <c r="BV323" s="202"/>
      <c r="BW323" s="202"/>
      <c r="BX323" s="202"/>
      <c r="BY323" s="202"/>
      <c r="BZ323" s="202"/>
      <c r="CA323" s="202"/>
      <c r="CB323" s="202"/>
      <c r="CC323" s="202"/>
      <c r="CD323" s="202"/>
      <c r="CE323" s="202"/>
      <c r="CF323" s="202"/>
      <c r="CG323" s="202"/>
      <c r="CH323" s="202"/>
      <c r="CI323" s="202"/>
      <c r="CJ323" s="202"/>
      <c r="CK323" s="202"/>
      <c r="CL323" s="202"/>
      <c r="CM323" s="202"/>
      <c r="CN323" s="202"/>
      <c r="CO323" s="202"/>
      <c r="CP323" s="202"/>
      <c r="CQ323" s="202"/>
      <c r="CR323" s="202"/>
      <c r="CS323" s="202"/>
      <c r="CT323" s="202"/>
      <c r="CU323" s="202"/>
      <c r="CV323" s="202"/>
      <c r="CW323" s="202"/>
      <c r="CX323" s="202"/>
      <c r="CY323" s="202"/>
      <c r="CZ323" s="202"/>
      <c r="DA323" s="202"/>
      <c r="DB323" s="202"/>
      <c r="DC323" s="202"/>
      <c r="DD323" s="202"/>
      <c r="DE323" s="202"/>
      <c r="DF323" s="202"/>
      <c r="DG323" s="202"/>
      <c r="DH323" s="202"/>
      <c r="DI323" s="202"/>
      <c r="DJ323" s="202"/>
      <c r="DK323" s="202"/>
      <c r="DL323" s="202"/>
      <c r="DM323" s="202"/>
      <c r="DN323" s="202"/>
      <c r="DO323" s="202"/>
      <c r="DP323" s="202"/>
      <c r="DQ323" s="202"/>
      <c r="DR323" s="202"/>
      <c r="DS323" s="202"/>
      <c r="DT323" s="202"/>
      <c r="DU323" s="202"/>
      <c r="DV323" s="202"/>
      <c r="DW323" s="202"/>
      <c r="DX323" s="202"/>
      <c r="DY323" s="202"/>
      <c r="DZ323" s="202"/>
      <c r="EA323" s="202"/>
      <c r="EB323" s="202"/>
      <c r="EC323" s="202"/>
      <c r="ED323" s="202"/>
      <c r="EE323" s="202"/>
      <c r="EF323" s="202"/>
      <c r="EG323" s="202"/>
      <c r="EH323" s="202"/>
      <c r="EI323" s="202"/>
      <c r="EJ323" s="202"/>
      <c r="EK323" s="202"/>
      <c r="EL323" s="202"/>
      <c r="EM323" s="202"/>
      <c r="EN323" s="202"/>
      <c r="EO323" s="202"/>
      <c r="EP323" s="202"/>
      <c r="EQ323" s="202"/>
      <c r="ER323" s="202"/>
      <c r="ES323" s="202"/>
      <c r="ET323" s="202"/>
      <c r="EU323" s="202"/>
      <c r="EV323" s="202"/>
      <c r="EW323" s="202"/>
      <c r="EX323" s="202"/>
      <c r="EY323" s="202"/>
      <c r="EZ323" s="202"/>
      <c r="FA323" s="202"/>
      <c r="FB323" s="202"/>
      <c r="FC323" s="202"/>
      <c r="FD323" s="202"/>
      <c r="FE323" s="202"/>
      <c r="FF323" s="202"/>
      <c r="FG323" s="202"/>
      <c r="FH323" s="202"/>
      <c r="FI323" s="202"/>
      <c r="FJ323" s="202"/>
      <c r="FK323" s="202"/>
      <c r="FL323" s="202"/>
    </row>
    <row r="324" s="187" customFormat="1" ht="22.5" customHeight="1" spans="1:168">
      <c r="A324" s="217" t="s">
        <v>841</v>
      </c>
      <c r="B324" s="218" t="s">
        <v>842</v>
      </c>
      <c r="C324" s="208">
        <v>76</v>
      </c>
      <c r="D324" s="202"/>
      <c r="E324" s="202"/>
      <c r="F324" s="202"/>
      <c r="G324" s="202"/>
      <c r="H324" s="202"/>
      <c r="I324" s="202"/>
      <c r="J324" s="202"/>
      <c r="K324" s="202"/>
      <c r="L324" s="202"/>
      <c r="M324" s="202"/>
      <c r="N324" s="202"/>
      <c r="O324" s="202"/>
      <c r="P324" s="202"/>
      <c r="Q324" s="202"/>
      <c r="R324" s="202"/>
      <c r="S324" s="202"/>
      <c r="T324" s="202"/>
      <c r="U324" s="202"/>
      <c r="V324" s="202"/>
      <c r="W324" s="202"/>
      <c r="X324" s="202"/>
      <c r="Y324" s="202"/>
      <c r="Z324" s="202"/>
      <c r="AA324" s="202"/>
      <c r="AB324" s="202"/>
      <c r="AC324" s="202"/>
      <c r="AD324" s="202"/>
      <c r="AE324" s="202"/>
      <c r="AF324" s="202"/>
      <c r="AG324" s="202"/>
      <c r="AH324" s="202"/>
      <c r="AI324" s="202"/>
      <c r="AJ324" s="202"/>
      <c r="AK324" s="202"/>
      <c r="AL324" s="202"/>
      <c r="AM324" s="202"/>
      <c r="AN324" s="202"/>
      <c r="AO324" s="202"/>
      <c r="AP324" s="202"/>
      <c r="AQ324" s="202"/>
      <c r="AR324" s="202"/>
      <c r="AS324" s="202"/>
      <c r="AT324" s="202"/>
      <c r="AU324" s="202"/>
      <c r="AV324" s="202"/>
      <c r="AW324" s="202"/>
      <c r="AX324" s="202"/>
      <c r="AY324" s="202"/>
      <c r="AZ324" s="202"/>
      <c r="BA324" s="202"/>
      <c r="BB324" s="202"/>
      <c r="BC324" s="202"/>
      <c r="BD324" s="202"/>
      <c r="BE324" s="202"/>
      <c r="BF324" s="202"/>
      <c r="BG324" s="202"/>
      <c r="BH324" s="202"/>
      <c r="BI324" s="202"/>
      <c r="BJ324" s="202"/>
      <c r="BK324" s="202"/>
      <c r="BL324" s="202"/>
      <c r="BM324" s="202"/>
      <c r="BN324" s="202"/>
      <c r="BO324" s="202"/>
      <c r="BP324" s="202"/>
      <c r="BQ324" s="202"/>
      <c r="BR324" s="202"/>
      <c r="BS324" s="202"/>
      <c r="BT324" s="202"/>
      <c r="BU324" s="202"/>
      <c r="BV324" s="202"/>
      <c r="BW324" s="202"/>
      <c r="BX324" s="202"/>
      <c r="BY324" s="202"/>
      <c r="BZ324" s="202"/>
      <c r="CA324" s="202"/>
      <c r="CB324" s="202"/>
      <c r="CC324" s="202"/>
      <c r="CD324" s="202"/>
      <c r="CE324" s="202"/>
      <c r="CF324" s="202"/>
      <c r="CG324" s="202"/>
      <c r="CH324" s="202"/>
      <c r="CI324" s="202"/>
      <c r="CJ324" s="202"/>
      <c r="CK324" s="202"/>
      <c r="CL324" s="202"/>
      <c r="CM324" s="202"/>
      <c r="CN324" s="202"/>
      <c r="CO324" s="202"/>
      <c r="CP324" s="202"/>
      <c r="CQ324" s="202"/>
      <c r="CR324" s="202"/>
      <c r="CS324" s="202"/>
      <c r="CT324" s="202"/>
      <c r="CU324" s="202"/>
      <c r="CV324" s="202"/>
      <c r="CW324" s="202"/>
      <c r="CX324" s="202"/>
      <c r="CY324" s="202"/>
      <c r="CZ324" s="202"/>
      <c r="DA324" s="202"/>
      <c r="DB324" s="202"/>
      <c r="DC324" s="202"/>
      <c r="DD324" s="202"/>
      <c r="DE324" s="202"/>
      <c r="DF324" s="202"/>
      <c r="DG324" s="202"/>
      <c r="DH324" s="202"/>
      <c r="DI324" s="202"/>
      <c r="DJ324" s="202"/>
      <c r="DK324" s="202"/>
      <c r="DL324" s="202"/>
      <c r="DM324" s="202"/>
      <c r="DN324" s="202"/>
      <c r="DO324" s="202"/>
      <c r="DP324" s="202"/>
      <c r="DQ324" s="202"/>
      <c r="DR324" s="202"/>
      <c r="DS324" s="202"/>
      <c r="DT324" s="202"/>
      <c r="DU324" s="202"/>
      <c r="DV324" s="202"/>
      <c r="DW324" s="202"/>
      <c r="DX324" s="202"/>
      <c r="DY324" s="202"/>
      <c r="DZ324" s="202"/>
      <c r="EA324" s="202"/>
      <c r="EB324" s="202"/>
      <c r="EC324" s="202"/>
      <c r="ED324" s="202"/>
      <c r="EE324" s="202"/>
      <c r="EF324" s="202"/>
      <c r="EG324" s="202"/>
      <c r="EH324" s="202"/>
      <c r="EI324" s="202"/>
      <c r="EJ324" s="202"/>
      <c r="EK324" s="202"/>
      <c r="EL324" s="202"/>
      <c r="EM324" s="202"/>
      <c r="EN324" s="202"/>
      <c r="EO324" s="202"/>
      <c r="EP324" s="202"/>
      <c r="EQ324" s="202"/>
      <c r="ER324" s="202"/>
      <c r="ES324" s="202"/>
      <c r="ET324" s="202"/>
      <c r="EU324" s="202"/>
      <c r="EV324" s="202"/>
      <c r="EW324" s="202"/>
      <c r="EX324" s="202"/>
      <c r="EY324" s="202"/>
      <c r="EZ324" s="202"/>
      <c r="FA324" s="202"/>
      <c r="FB324" s="202"/>
      <c r="FC324" s="202"/>
      <c r="FD324" s="202"/>
      <c r="FE324" s="202"/>
      <c r="FF324" s="202"/>
      <c r="FG324" s="202"/>
      <c r="FH324" s="202"/>
      <c r="FI324" s="202"/>
      <c r="FJ324" s="202"/>
      <c r="FK324" s="202"/>
      <c r="FL324" s="202"/>
    </row>
    <row r="325" s="187" customFormat="1" ht="22.5" customHeight="1" spans="1:168">
      <c r="A325" s="209" t="s">
        <v>843</v>
      </c>
      <c r="B325" s="210" t="s">
        <v>282</v>
      </c>
      <c r="C325" s="211">
        <v>76</v>
      </c>
      <c r="D325" s="202"/>
      <c r="E325" s="202"/>
      <c r="F325" s="202"/>
      <c r="G325" s="202"/>
      <c r="H325" s="202"/>
      <c r="I325" s="202"/>
      <c r="J325" s="202"/>
      <c r="K325" s="202"/>
      <c r="L325" s="202"/>
      <c r="M325" s="202"/>
      <c r="N325" s="202"/>
      <c r="O325" s="202"/>
      <c r="P325" s="202"/>
      <c r="Q325" s="202"/>
      <c r="R325" s="202"/>
      <c r="S325" s="202"/>
      <c r="T325" s="202"/>
      <c r="U325" s="202"/>
      <c r="V325" s="202"/>
      <c r="W325" s="202"/>
      <c r="X325" s="202"/>
      <c r="Y325" s="202"/>
      <c r="Z325" s="202"/>
      <c r="AA325" s="202"/>
      <c r="AB325" s="202"/>
      <c r="AC325" s="202"/>
      <c r="AD325" s="202"/>
      <c r="AE325" s="202"/>
      <c r="AF325" s="202"/>
      <c r="AG325" s="202"/>
      <c r="AH325" s="202"/>
      <c r="AI325" s="202"/>
      <c r="AJ325" s="202"/>
      <c r="AK325" s="202"/>
      <c r="AL325" s="202"/>
      <c r="AM325" s="202"/>
      <c r="AN325" s="202"/>
      <c r="AO325" s="202"/>
      <c r="AP325" s="202"/>
      <c r="AQ325" s="202"/>
      <c r="AR325" s="202"/>
      <c r="AS325" s="202"/>
      <c r="AT325" s="202"/>
      <c r="AU325" s="202"/>
      <c r="AV325" s="202"/>
      <c r="AW325" s="202"/>
      <c r="AX325" s="202"/>
      <c r="AY325" s="202"/>
      <c r="AZ325" s="202"/>
      <c r="BA325" s="202"/>
      <c r="BB325" s="202"/>
      <c r="BC325" s="202"/>
      <c r="BD325" s="202"/>
      <c r="BE325" s="202"/>
      <c r="BF325" s="202"/>
      <c r="BG325" s="202"/>
      <c r="BH325" s="202"/>
      <c r="BI325" s="202"/>
      <c r="BJ325" s="202"/>
      <c r="BK325" s="202"/>
      <c r="BL325" s="202"/>
      <c r="BM325" s="202"/>
      <c r="BN325" s="202"/>
      <c r="BO325" s="202"/>
      <c r="BP325" s="202"/>
      <c r="BQ325" s="202"/>
      <c r="BR325" s="202"/>
      <c r="BS325" s="202"/>
      <c r="BT325" s="202"/>
      <c r="BU325" s="202"/>
      <c r="BV325" s="202"/>
      <c r="BW325" s="202"/>
      <c r="BX325" s="202"/>
      <c r="BY325" s="202"/>
      <c r="BZ325" s="202"/>
      <c r="CA325" s="202"/>
      <c r="CB325" s="202"/>
      <c r="CC325" s="202"/>
      <c r="CD325" s="202"/>
      <c r="CE325" s="202"/>
      <c r="CF325" s="202"/>
      <c r="CG325" s="202"/>
      <c r="CH325" s="202"/>
      <c r="CI325" s="202"/>
      <c r="CJ325" s="202"/>
      <c r="CK325" s="202"/>
      <c r="CL325" s="202"/>
      <c r="CM325" s="202"/>
      <c r="CN325" s="202"/>
      <c r="CO325" s="202"/>
      <c r="CP325" s="202"/>
      <c r="CQ325" s="202"/>
      <c r="CR325" s="202"/>
      <c r="CS325" s="202"/>
      <c r="CT325" s="202"/>
      <c r="CU325" s="202"/>
      <c r="CV325" s="202"/>
      <c r="CW325" s="202"/>
      <c r="CX325" s="202"/>
      <c r="CY325" s="202"/>
      <c r="CZ325" s="202"/>
      <c r="DA325" s="202"/>
      <c r="DB325" s="202"/>
      <c r="DC325" s="202"/>
      <c r="DD325" s="202"/>
      <c r="DE325" s="202"/>
      <c r="DF325" s="202"/>
      <c r="DG325" s="202"/>
      <c r="DH325" s="202"/>
      <c r="DI325" s="202"/>
      <c r="DJ325" s="202"/>
      <c r="DK325" s="202"/>
      <c r="DL325" s="202"/>
      <c r="DM325" s="202"/>
      <c r="DN325" s="202"/>
      <c r="DO325" s="202"/>
      <c r="DP325" s="202"/>
      <c r="DQ325" s="202"/>
      <c r="DR325" s="202"/>
      <c r="DS325" s="202"/>
      <c r="DT325" s="202"/>
      <c r="DU325" s="202"/>
      <c r="DV325" s="202"/>
      <c r="DW325" s="202"/>
      <c r="DX325" s="202"/>
      <c r="DY325" s="202"/>
      <c r="DZ325" s="202"/>
      <c r="EA325" s="202"/>
      <c r="EB325" s="202"/>
      <c r="EC325" s="202"/>
      <c r="ED325" s="202"/>
      <c r="EE325" s="202"/>
      <c r="EF325" s="202"/>
      <c r="EG325" s="202"/>
      <c r="EH325" s="202"/>
      <c r="EI325" s="202"/>
      <c r="EJ325" s="202"/>
      <c r="EK325" s="202"/>
      <c r="EL325" s="202"/>
      <c r="EM325" s="202"/>
      <c r="EN325" s="202"/>
      <c r="EO325" s="202"/>
      <c r="EP325" s="202"/>
      <c r="EQ325" s="202"/>
      <c r="ER325" s="202"/>
      <c r="ES325" s="202"/>
      <c r="ET325" s="202"/>
      <c r="EU325" s="202"/>
      <c r="EV325" s="202"/>
      <c r="EW325" s="202"/>
      <c r="EX325" s="202"/>
      <c r="EY325" s="202"/>
      <c r="EZ325" s="202"/>
      <c r="FA325" s="202"/>
      <c r="FB325" s="202"/>
      <c r="FC325" s="202"/>
      <c r="FD325" s="202"/>
      <c r="FE325" s="202"/>
      <c r="FF325" s="202"/>
      <c r="FG325" s="202"/>
      <c r="FH325" s="202"/>
      <c r="FI325" s="202"/>
      <c r="FJ325" s="202"/>
      <c r="FK325" s="202"/>
      <c r="FL325" s="202"/>
    </row>
    <row r="326" s="187" customFormat="1" ht="22.5" customHeight="1" spans="1:168">
      <c r="A326" s="219" t="s">
        <v>844</v>
      </c>
      <c r="B326" s="220" t="s">
        <v>76</v>
      </c>
      <c r="C326" s="205">
        <v>16495</v>
      </c>
      <c r="D326" s="202"/>
      <c r="E326" s="202"/>
      <c r="F326" s="202"/>
      <c r="G326" s="202"/>
      <c r="H326" s="202"/>
      <c r="I326" s="202"/>
      <c r="J326" s="202"/>
      <c r="K326" s="202"/>
      <c r="L326" s="202"/>
      <c r="M326" s="202"/>
      <c r="N326" s="202"/>
      <c r="O326" s="202"/>
      <c r="P326" s="202"/>
      <c r="Q326" s="202"/>
      <c r="R326" s="202"/>
      <c r="S326" s="202"/>
      <c r="T326" s="202"/>
      <c r="U326" s="202"/>
      <c r="V326" s="202"/>
      <c r="W326" s="202"/>
      <c r="X326" s="202"/>
      <c r="Y326" s="202"/>
      <c r="Z326" s="202"/>
      <c r="AA326" s="202"/>
      <c r="AB326" s="202"/>
      <c r="AC326" s="202"/>
      <c r="AD326" s="202"/>
      <c r="AE326" s="202"/>
      <c r="AF326" s="202"/>
      <c r="AG326" s="202"/>
      <c r="AH326" s="202"/>
      <c r="AI326" s="202"/>
      <c r="AJ326" s="202"/>
      <c r="AK326" s="202"/>
      <c r="AL326" s="202"/>
      <c r="AM326" s="202"/>
      <c r="AN326" s="202"/>
      <c r="AO326" s="202"/>
      <c r="AP326" s="202"/>
      <c r="AQ326" s="202"/>
      <c r="AR326" s="202"/>
      <c r="AS326" s="202"/>
      <c r="AT326" s="202"/>
      <c r="AU326" s="202"/>
      <c r="AV326" s="202"/>
      <c r="AW326" s="202"/>
      <c r="AX326" s="202"/>
      <c r="AY326" s="202"/>
      <c r="AZ326" s="202"/>
      <c r="BA326" s="202"/>
      <c r="BB326" s="202"/>
      <c r="BC326" s="202"/>
      <c r="BD326" s="202"/>
      <c r="BE326" s="202"/>
      <c r="BF326" s="202"/>
      <c r="BG326" s="202"/>
      <c r="BH326" s="202"/>
      <c r="BI326" s="202"/>
      <c r="BJ326" s="202"/>
      <c r="BK326" s="202"/>
      <c r="BL326" s="202"/>
      <c r="BM326" s="202"/>
      <c r="BN326" s="202"/>
      <c r="BO326" s="202"/>
      <c r="BP326" s="202"/>
      <c r="BQ326" s="202"/>
      <c r="BR326" s="202"/>
      <c r="BS326" s="202"/>
      <c r="BT326" s="202"/>
      <c r="BU326" s="202"/>
      <c r="BV326" s="202"/>
      <c r="BW326" s="202"/>
      <c r="BX326" s="202"/>
      <c r="BY326" s="202"/>
      <c r="BZ326" s="202"/>
      <c r="CA326" s="202"/>
      <c r="CB326" s="202"/>
      <c r="CC326" s="202"/>
      <c r="CD326" s="202"/>
      <c r="CE326" s="202"/>
      <c r="CF326" s="202"/>
      <c r="CG326" s="202"/>
      <c r="CH326" s="202"/>
      <c r="CI326" s="202"/>
      <c r="CJ326" s="202"/>
      <c r="CK326" s="202"/>
      <c r="CL326" s="202"/>
      <c r="CM326" s="202"/>
      <c r="CN326" s="202"/>
      <c r="CO326" s="202"/>
      <c r="CP326" s="202"/>
      <c r="CQ326" s="202"/>
      <c r="CR326" s="202"/>
      <c r="CS326" s="202"/>
      <c r="CT326" s="202"/>
      <c r="CU326" s="202"/>
      <c r="CV326" s="202"/>
      <c r="CW326" s="202"/>
      <c r="CX326" s="202"/>
      <c r="CY326" s="202"/>
      <c r="CZ326" s="202"/>
      <c r="DA326" s="202"/>
      <c r="DB326" s="202"/>
      <c r="DC326" s="202"/>
      <c r="DD326" s="202"/>
      <c r="DE326" s="202"/>
      <c r="DF326" s="202"/>
      <c r="DG326" s="202"/>
      <c r="DH326" s="202"/>
      <c r="DI326" s="202"/>
      <c r="DJ326" s="202"/>
      <c r="DK326" s="202"/>
      <c r="DL326" s="202"/>
      <c r="DM326" s="202"/>
      <c r="DN326" s="202"/>
      <c r="DO326" s="202"/>
      <c r="DP326" s="202"/>
      <c r="DQ326" s="202"/>
      <c r="DR326" s="202"/>
      <c r="DS326" s="202"/>
      <c r="DT326" s="202"/>
      <c r="DU326" s="202"/>
      <c r="DV326" s="202"/>
      <c r="DW326" s="202"/>
      <c r="DX326" s="202"/>
      <c r="DY326" s="202"/>
      <c r="DZ326" s="202"/>
      <c r="EA326" s="202"/>
      <c r="EB326" s="202"/>
      <c r="EC326" s="202"/>
      <c r="ED326" s="202"/>
      <c r="EE326" s="202"/>
      <c r="EF326" s="202"/>
      <c r="EG326" s="202"/>
      <c r="EH326" s="202"/>
      <c r="EI326" s="202"/>
      <c r="EJ326" s="202"/>
      <c r="EK326" s="202"/>
      <c r="EL326" s="202"/>
      <c r="EM326" s="202"/>
      <c r="EN326" s="202"/>
      <c r="EO326" s="202"/>
      <c r="EP326" s="202"/>
      <c r="EQ326" s="202"/>
      <c r="ER326" s="202"/>
      <c r="ES326" s="202"/>
      <c r="ET326" s="202"/>
      <c r="EU326" s="202"/>
      <c r="EV326" s="202"/>
      <c r="EW326" s="202"/>
      <c r="EX326" s="202"/>
      <c r="EY326" s="202"/>
      <c r="EZ326" s="202"/>
      <c r="FA326" s="202"/>
      <c r="FB326" s="202"/>
      <c r="FC326" s="202"/>
      <c r="FD326" s="202"/>
      <c r="FE326" s="202"/>
      <c r="FF326" s="202"/>
      <c r="FG326" s="202"/>
      <c r="FH326" s="202"/>
      <c r="FI326" s="202"/>
      <c r="FJ326" s="202"/>
      <c r="FK326" s="202"/>
      <c r="FL326" s="202"/>
    </row>
    <row r="327" s="187" customFormat="1" ht="22.5" customHeight="1" spans="1:168">
      <c r="A327" s="217" t="s">
        <v>845</v>
      </c>
      <c r="B327" s="218" t="s">
        <v>846</v>
      </c>
      <c r="C327" s="208">
        <v>11054</v>
      </c>
      <c r="D327" s="202"/>
      <c r="E327" s="202"/>
      <c r="F327" s="202"/>
      <c r="G327" s="202"/>
      <c r="H327" s="202"/>
      <c r="I327" s="202"/>
      <c r="J327" s="202"/>
      <c r="K327" s="202"/>
      <c r="L327" s="202"/>
      <c r="M327" s="202"/>
      <c r="N327" s="202"/>
      <c r="O327" s="202"/>
      <c r="P327" s="202"/>
      <c r="Q327" s="202"/>
      <c r="R327" s="202"/>
      <c r="S327" s="202"/>
      <c r="T327" s="202"/>
      <c r="U327" s="202"/>
      <c r="V327" s="202"/>
      <c r="W327" s="202"/>
      <c r="X327" s="202"/>
      <c r="Y327" s="202"/>
      <c r="Z327" s="202"/>
      <c r="AA327" s="202"/>
      <c r="AB327" s="202"/>
      <c r="AC327" s="202"/>
      <c r="AD327" s="202"/>
      <c r="AE327" s="202"/>
      <c r="AF327" s="202"/>
      <c r="AG327" s="202"/>
      <c r="AH327" s="202"/>
      <c r="AI327" s="202"/>
      <c r="AJ327" s="202"/>
      <c r="AK327" s="202"/>
      <c r="AL327" s="202"/>
      <c r="AM327" s="202"/>
      <c r="AN327" s="202"/>
      <c r="AO327" s="202"/>
      <c r="AP327" s="202"/>
      <c r="AQ327" s="202"/>
      <c r="AR327" s="202"/>
      <c r="AS327" s="202"/>
      <c r="AT327" s="202"/>
      <c r="AU327" s="202"/>
      <c r="AV327" s="202"/>
      <c r="AW327" s="202"/>
      <c r="AX327" s="202"/>
      <c r="AY327" s="202"/>
      <c r="AZ327" s="202"/>
      <c r="BA327" s="202"/>
      <c r="BB327" s="202"/>
      <c r="BC327" s="202"/>
      <c r="BD327" s="202"/>
      <c r="BE327" s="202"/>
      <c r="BF327" s="202"/>
      <c r="BG327" s="202"/>
      <c r="BH327" s="202"/>
      <c r="BI327" s="202"/>
      <c r="BJ327" s="202"/>
      <c r="BK327" s="202"/>
      <c r="BL327" s="202"/>
      <c r="BM327" s="202"/>
      <c r="BN327" s="202"/>
      <c r="BO327" s="202"/>
      <c r="BP327" s="202"/>
      <c r="BQ327" s="202"/>
      <c r="BR327" s="202"/>
      <c r="BS327" s="202"/>
      <c r="BT327" s="202"/>
      <c r="BU327" s="202"/>
      <c r="BV327" s="202"/>
      <c r="BW327" s="202"/>
      <c r="BX327" s="202"/>
      <c r="BY327" s="202"/>
      <c r="BZ327" s="202"/>
      <c r="CA327" s="202"/>
      <c r="CB327" s="202"/>
      <c r="CC327" s="202"/>
      <c r="CD327" s="202"/>
      <c r="CE327" s="202"/>
      <c r="CF327" s="202"/>
      <c r="CG327" s="202"/>
      <c r="CH327" s="202"/>
      <c r="CI327" s="202"/>
      <c r="CJ327" s="202"/>
      <c r="CK327" s="202"/>
      <c r="CL327" s="202"/>
      <c r="CM327" s="202"/>
      <c r="CN327" s="202"/>
      <c r="CO327" s="202"/>
      <c r="CP327" s="202"/>
      <c r="CQ327" s="202"/>
      <c r="CR327" s="202"/>
      <c r="CS327" s="202"/>
      <c r="CT327" s="202"/>
      <c r="CU327" s="202"/>
      <c r="CV327" s="202"/>
      <c r="CW327" s="202"/>
      <c r="CX327" s="202"/>
      <c r="CY327" s="202"/>
      <c r="CZ327" s="202"/>
      <c r="DA327" s="202"/>
      <c r="DB327" s="202"/>
      <c r="DC327" s="202"/>
      <c r="DD327" s="202"/>
      <c r="DE327" s="202"/>
      <c r="DF327" s="202"/>
      <c r="DG327" s="202"/>
      <c r="DH327" s="202"/>
      <c r="DI327" s="202"/>
      <c r="DJ327" s="202"/>
      <c r="DK327" s="202"/>
      <c r="DL327" s="202"/>
      <c r="DM327" s="202"/>
      <c r="DN327" s="202"/>
      <c r="DO327" s="202"/>
      <c r="DP327" s="202"/>
      <c r="DQ327" s="202"/>
      <c r="DR327" s="202"/>
      <c r="DS327" s="202"/>
      <c r="DT327" s="202"/>
      <c r="DU327" s="202"/>
      <c r="DV327" s="202"/>
      <c r="DW327" s="202"/>
      <c r="DX327" s="202"/>
      <c r="DY327" s="202"/>
      <c r="DZ327" s="202"/>
      <c r="EA327" s="202"/>
      <c r="EB327" s="202"/>
      <c r="EC327" s="202"/>
      <c r="ED327" s="202"/>
      <c r="EE327" s="202"/>
      <c r="EF327" s="202"/>
      <c r="EG327" s="202"/>
      <c r="EH327" s="202"/>
      <c r="EI327" s="202"/>
      <c r="EJ327" s="202"/>
      <c r="EK327" s="202"/>
      <c r="EL327" s="202"/>
      <c r="EM327" s="202"/>
      <c r="EN327" s="202"/>
      <c r="EO327" s="202"/>
      <c r="EP327" s="202"/>
      <c r="EQ327" s="202"/>
      <c r="ER327" s="202"/>
      <c r="ES327" s="202"/>
      <c r="ET327" s="202"/>
      <c r="EU327" s="202"/>
      <c r="EV327" s="202"/>
      <c r="EW327" s="202"/>
      <c r="EX327" s="202"/>
      <c r="EY327" s="202"/>
      <c r="EZ327" s="202"/>
      <c r="FA327" s="202"/>
      <c r="FB327" s="202"/>
      <c r="FC327" s="202"/>
      <c r="FD327" s="202"/>
      <c r="FE327" s="202"/>
      <c r="FF327" s="202"/>
      <c r="FG327" s="202"/>
      <c r="FH327" s="202"/>
      <c r="FI327" s="202"/>
      <c r="FJ327" s="202"/>
      <c r="FK327" s="202"/>
      <c r="FL327" s="202"/>
    </row>
    <row r="328" s="187" customFormat="1" ht="22.5" customHeight="1" spans="1:168">
      <c r="A328" s="209" t="s">
        <v>847</v>
      </c>
      <c r="B328" s="210" t="s">
        <v>848</v>
      </c>
      <c r="C328" s="211">
        <v>1500</v>
      </c>
      <c r="D328" s="202"/>
      <c r="E328" s="202"/>
      <c r="F328" s="202"/>
      <c r="G328" s="202"/>
      <c r="H328" s="202"/>
      <c r="I328" s="202"/>
      <c r="J328" s="202"/>
      <c r="K328" s="202"/>
      <c r="L328" s="202"/>
      <c r="M328" s="202"/>
      <c r="N328" s="202"/>
      <c r="O328" s="202"/>
      <c r="P328" s="202"/>
      <c r="Q328" s="202"/>
      <c r="R328" s="202"/>
      <c r="S328" s="202"/>
      <c r="T328" s="202"/>
      <c r="U328" s="202"/>
      <c r="V328" s="202"/>
      <c r="W328" s="202"/>
      <c r="X328" s="202"/>
      <c r="Y328" s="202"/>
      <c r="Z328" s="202"/>
      <c r="AA328" s="202"/>
      <c r="AB328" s="202"/>
      <c r="AC328" s="202"/>
      <c r="AD328" s="202"/>
      <c r="AE328" s="202"/>
      <c r="AF328" s="202"/>
      <c r="AG328" s="202"/>
      <c r="AH328" s="202"/>
      <c r="AI328" s="202"/>
      <c r="AJ328" s="202"/>
      <c r="AK328" s="202"/>
      <c r="AL328" s="202"/>
      <c r="AM328" s="202"/>
      <c r="AN328" s="202"/>
      <c r="AO328" s="202"/>
      <c r="AP328" s="202"/>
      <c r="AQ328" s="202"/>
      <c r="AR328" s="202"/>
      <c r="AS328" s="202"/>
      <c r="AT328" s="202"/>
      <c r="AU328" s="202"/>
      <c r="AV328" s="202"/>
      <c r="AW328" s="202"/>
      <c r="AX328" s="202"/>
      <c r="AY328" s="202"/>
      <c r="AZ328" s="202"/>
      <c r="BA328" s="202"/>
      <c r="BB328" s="202"/>
      <c r="BC328" s="202"/>
      <c r="BD328" s="202"/>
      <c r="BE328" s="202"/>
      <c r="BF328" s="202"/>
      <c r="BG328" s="202"/>
      <c r="BH328" s="202"/>
      <c r="BI328" s="202"/>
      <c r="BJ328" s="202"/>
      <c r="BK328" s="202"/>
      <c r="BL328" s="202"/>
      <c r="BM328" s="202"/>
      <c r="BN328" s="202"/>
      <c r="BO328" s="202"/>
      <c r="BP328" s="202"/>
      <c r="BQ328" s="202"/>
      <c r="BR328" s="202"/>
      <c r="BS328" s="202"/>
      <c r="BT328" s="202"/>
      <c r="BU328" s="202"/>
      <c r="BV328" s="202"/>
      <c r="BW328" s="202"/>
      <c r="BX328" s="202"/>
      <c r="BY328" s="202"/>
      <c r="BZ328" s="202"/>
      <c r="CA328" s="202"/>
      <c r="CB328" s="202"/>
      <c r="CC328" s="202"/>
      <c r="CD328" s="202"/>
      <c r="CE328" s="202"/>
      <c r="CF328" s="202"/>
      <c r="CG328" s="202"/>
      <c r="CH328" s="202"/>
      <c r="CI328" s="202"/>
      <c r="CJ328" s="202"/>
      <c r="CK328" s="202"/>
      <c r="CL328" s="202"/>
      <c r="CM328" s="202"/>
      <c r="CN328" s="202"/>
      <c r="CO328" s="202"/>
      <c r="CP328" s="202"/>
      <c r="CQ328" s="202"/>
      <c r="CR328" s="202"/>
      <c r="CS328" s="202"/>
      <c r="CT328" s="202"/>
      <c r="CU328" s="202"/>
      <c r="CV328" s="202"/>
      <c r="CW328" s="202"/>
      <c r="CX328" s="202"/>
      <c r="CY328" s="202"/>
      <c r="CZ328" s="202"/>
      <c r="DA328" s="202"/>
      <c r="DB328" s="202"/>
      <c r="DC328" s="202"/>
      <c r="DD328" s="202"/>
      <c r="DE328" s="202"/>
      <c r="DF328" s="202"/>
      <c r="DG328" s="202"/>
      <c r="DH328" s="202"/>
      <c r="DI328" s="202"/>
      <c r="DJ328" s="202"/>
      <c r="DK328" s="202"/>
      <c r="DL328" s="202"/>
      <c r="DM328" s="202"/>
      <c r="DN328" s="202"/>
      <c r="DO328" s="202"/>
      <c r="DP328" s="202"/>
      <c r="DQ328" s="202"/>
      <c r="DR328" s="202"/>
      <c r="DS328" s="202"/>
      <c r="DT328" s="202"/>
      <c r="DU328" s="202"/>
      <c r="DV328" s="202"/>
      <c r="DW328" s="202"/>
      <c r="DX328" s="202"/>
      <c r="DY328" s="202"/>
      <c r="DZ328" s="202"/>
      <c r="EA328" s="202"/>
      <c r="EB328" s="202"/>
      <c r="EC328" s="202"/>
      <c r="ED328" s="202"/>
      <c r="EE328" s="202"/>
      <c r="EF328" s="202"/>
      <c r="EG328" s="202"/>
      <c r="EH328" s="202"/>
      <c r="EI328" s="202"/>
      <c r="EJ328" s="202"/>
      <c r="EK328" s="202"/>
      <c r="EL328" s="202"/>
      <c r="EM328" s="202"/>
      <c r="EN328" s="202"/>
      <c r="EO328" s="202"/>
      <c r="EP328" s="202"/>
      <c r="EQ328" s="202"/>
      <c r="ER328" s="202"/>
      <c r="ES328" s="202"/>
      <c r="ET328" s="202"/>
      <c r="EU328" s="202"/>
      <c r="EV328" s="202"/>
      <c r="EW328" s="202"/>
      <c r="EX328" s="202"/>
      <c r="EY328" s="202"/>
      <c r="EZ328" s="202"/>
      <c r="FA328" s="202"/>
      <c r="FB328" s="202"/>
      <c r="FC328" s="202"/>
      <c r="FD328" s="202"/>
      <c r="FE328" s="202"/>
      <c r="FF328" s="202"/>
      <c r="FG328" s="202"/>
      <c r="FH328" s="202"/>
      <c r="FI328" s="202"/>
      <c r="FJ328" s="202"/>
      <c r="FK328" s="202"/>
      <c r="FL328" s="202"/>
    </row>
    <row r="329" s="187" customFormat="1" ht="22.5" customHeight="1" spans="1:168">
      <c r="A329" s="215" t="s">
        <v>849</v>
      </c>
      <c r="B329" s="216" t="s">
        <v>850</v>
      </c>
      <c r="C329" s="211">
        <v>1500</v>
      </c>
      <c r="D329" s="202"/>
      <c r="E329" s="202"/>
      <c r="F329" s="202"/>
      <c r="G329" s="202"/>
      <c r="H329" s="202"/>
      <c r="I329" s="202"/>
      <c r="J329" s="202"/>
      <c r="K329" s="202"/>
      <c r="L329" s="202"/>
      <c r="M329" s="202"/>
      <c r="N329" s="202"/>
      <c r="O329" s="202"/>
      <c r="P329" s="202"/>
      <c r="Q329" s="202"/>
      <c r="R329" s="202"/>
      <c r="S329" s="202"/>
      <c r="T329" s="202"/>
      <c r="U329" s="202"/>
      <c r="V329" s="202"/>
      <c r="W329" s="202"/>
      <c r="X329" s="202"/>
      <c r="Y329" s="202"/>
      <c r="Z329" s="202"/>
      <c r="AA329" s="202"/>
      <c r="AB329" s="202"/>
      <c r="AC329" s="202"/>
      <c r="AD329" s="202"/>
      <c r="AE329" s="202"/>
      <c r="AF329" s="202"/>
      <c r="AG329" s="202"/>
      <c r="AH329" s="202"/>
      <c r="AI329" s="202"/>
      <c r="AJ329" s="202"/>
      <c r="AK329" s="202"/>
      <c r="AL329" s="202"/>
      <c r="AM329" s="202"/>
      <c r="AN329" s="202"/>
      <c r="AO329" s="202"/>
      <c r="AP329" s="202"/>
      <c r="AQ329" s="202"/>
      <c r="AR329" s="202"/>
      <c r="AS329" s="202"/>
      <c r="AT329" s="202"/>
      <c r="AU329" s="202"/>
      <c r="AV329" s="202"/>
      <c r="AW329" s="202"/>
      <c r="AX329" s="202"/>
      <c r="AY329" s="202"/>
      <c r="AZ329" s="202"/>
      <c r="BA329" s="202"/>
      <c r="BB329" s="202"/>
      <c r="BC329" s="202"/>
      <c r="BD329" s="202"/>
      <c r="BE329" s="202"/>
      <c r="BF329" s="202"/>
      <c r="BG329" s="202"/>
      <c r="BH329" s="202"/>
      <c r="BI329" s="202"/>
      <c r="BJ329" s="202"/>
      <c r="BK329" s="202"/>
      <c r="BL329" s="202"/>
      <c r="BM329" s="202"/>
      <c r="BN329" s="202"/>
      <c r="BO329" s="202"/>
      <c r="BP329" s="202"/>
      <c r="BQ329" s="202"/>
      <c r="BR329" s="202"/>
      <c r="BS329" s="202"/>
      <c r="BT329" s="202"/>
      <c r="BU329" s="202"/>
      <c r="BV329" s="202"/>
      <c r="BW329" s="202"/>
      <c r="BX329" s="202"/>
      <c r="BY329" s="202"/>
      <c r="BZ329" s="202"/>
      <c r="CA329" s="202"/>
      <c r="CB329" s="202"/>
      <c r="CC329" s="202"/>
      <c r="CD329" s="202"/>
      <c r="CE329" s="202"/>
      <c r="CF329" s="202"/>
      <c r="CG329" s="202"/>
      <c r="CH329" s="202"/>
      <c r="CI329" s="202"/>
      <c r="CJ329" s="202"/>
      <c r="CK329" s="202"/>
      <c r="CL329" s="202"/>
      <c r="CM329" s="202"/>
      <c r="CN329" s="202"/>
      <c r="CO329" s="202"/>
      <c r="CP329" s="202"/>
      <c r="CQ329" s="202"/>
      <c r="CR329" s="202"/>
      <c r="CS329" s="202"/>
      <c r="CT329" s="202"/>
      <c r="CU329" s="202"/>
      <c r="CV329" s="202"/>
      <c r="CW329" s="202"/>
      <c r="CX329" s="202"/>
      <c r="CY329" s="202"/>
      <c r="CZ329" s="202"/>
      <c r="DA329" s="202"/>
      <c r="DB329" s="202"/>
      <c r="DC329" s="202"/>
      <c r="DD329" s="202"/>
      <c r="DE329" s="202"/>
      <c r="DF329" s="202"/>
      <c r="DG329" s="202"/>
      <c r="DH329" s="202"/>
      <c r="DI329" s="202"/>
      <c r="DJ329" s="202"/>
      <c r="DK329" s="202"/>
      <c r="DL329" s="202"/>
      <c r="DM329" s="202"/>
      <c r="DN329" s="202"/>
      <c r="DO329" s="202"/>
      <c r="DP329" s="202"/>
      <c r="DQ329" s="202"/>
      <c r="DR329" s="202"/>
      <c r="DS329" s="202"/>
      <c r="DT329" s="202"/>
      <c r="DU329" s="202"/>
      <c r="DV329" s="202"/>
      <c r="DW329" s="202"/>
      <c r="DX329" s="202"/>
      <c r="DY329" s="202"/>
      <c r="DZ329" s="202"/>
      <c r="EA329" s="202"/>
      <c r="EB329" s="202"/>
      <c r="EC329" s="202"/>
      <c r="ED329" s="202"/>
      <c r="EE329" s="202"/>
      <c r="EF329" s="202"/>
      <c r="EG329" s="202"/>
      <c r="EH329" s="202"/>
      <c r="EI329" s="202"/>
      <c r="EJ329" s="202"/>
      <c r="EK329" s="202"/>
      <c r="EL329" s="202"/>
      <c r="EM329" s="202"/>
      <c r="EN329" s="202"/>
      <c r="EO329" s="202"/>
      <c r="EP329" s="202"/>
      <c r="EQ329" s="202"/>
      <c r="ER329" s="202"/>
      <c r="ES329" s="202"/>
      <c r="ET329" s="202"/>
      <c r="EU329" s="202"/>
      <c r="EV329" s="202"/>
      <c r="EW329" s="202"/>
      <c r="EX329" s="202"/>
      <c r="EY329" s="202"/>
      <c r="EZ329" s="202"/>
      <c r="FA329" s="202"/>
      <c r="FB329" s="202"/>
      <c r="FC329" s="202"/>
      <c r="FD329" s="202"/>
      <c r="FE329" s="202"/>
      <c r="FF329" s="202"/>
      <c r="FG329" s="202"/>
      <c r="FH329" s="202"/>
      <c r="FI329" s="202"/>
      <c r="FJ329" s="202"/>
      <c r="FK329" s="202"/>
      <c r="FL329" s="202"/>
    </row>
    <row r="330" s="187" customFormat="1" ht="22.5" customHeight="1" spans="1:168">
      <c r="A330" s="209" t="s">
        <v>851</v>
      </c>
      <c r="B330" s="210" t="s">
        <v>852</v>
      </c>
      <c r="C330" s="211">
        <v>1194</v>
      </c>
      <c r="D330" s="202"/>
      <c r="E330" s="202"/>
      <c r="F330" s="202"/>
      <c r="G330" s="202"/>
      <c r="H330" s="202"/>
      <c r="I330" s="202"/>
      <c r="J330" s="202"/>
      <c r="K330" s="202"/>
      <c r="L330" s="202"/>
      <c r="M330" s="202"/>
      <c r="N330" s="202"/>
      <c r="O330" s="202"/>
      <c r="P330" s="202"/>
      <c r="Q330" s="202"/>
      <c r="R330" s="202"/>
      <c r="S330" s="202"/>
      <c r="T330" s="202"/>
      <c r="U330" s="202"/>
      <c r="V330" s="202"/>
      <c r="W330" s="202"/>
      <c r="X330" s="202"/>
      <c r="Y330" s="202"/>
      <c r="Z330" s="202"/>
      <c r="AA330" s="202"/>
      <c r="AB330" s="202"/>
      <c r="AC330" s="202"/>
      <c r="AD330" s="202"/>
      <c r="AE330" s="202"/>
      <c r="AF330" s="202"/>
      <c r="AG330" s="202"/>
      <c r="AH330" s="202"/>
      <c r="AI330" s="202"/>
      <c r="AJ330" s="202"/>
      <c r="AK330" s="202"/>
      <c r="AL330" s="202"/>
      <c r="AM330" s="202"/>
      <c r="AN330" s="202"/>
      <c r="AO330" s="202"/>
      <c r="AP330" s="202"/>
      <c r="AQ330" s="202"/>
      <c r="AR330" s="202"/>
      <c r="AS330" s="202"/>
      <c r="AT330" s="202"/>
      <c r="AU330" s="202"/>
      <c r="AV330" s="202"/>
      <c r="AW330" s="202"/>
      <c r="AX330" s="202"/>
      <c r="AY330" s="202"/>
      <c r="AZ330" s="202"/>
      <c r="BA330" s="202"/>
      <c r="BB330" s="202"/>
      <c r="BC330" s="202"/>
      <c r="BD330" s="202"/>
      <c r="BE330" s="202"/>
      <c r="BF330" s="202"/>
      <c r="BG330" s="202"/>
      <c r="BH330" s="202"/>
      <c r="BI330" s="202"/>
      <c r="BJ330" s="202"/>
      <c r="BK330" s="202"/>
      <c r="BL330" s="202"/>
      <c r="BM330" s="202"/>
      <c r="BN330" s="202"/>
      <c r="BO330" s="202"/>
      <c r="BP330" s="202"/>
      <c r="BQ330" s="202"/>
      <c r="BR330" s="202"/>
      <c r="BS330" s="202"/>
      <c r="BT330" s="202"/>
      <c r="BU330" s="202"/>
      <c r="BV330" s="202"/>
      <c r="BW330" s="202"/>
      <c r="BX330" s="202"/>
      <c r="BY330" s="202"/>
      <c r="BZ330" s="202"/>
      <c r="CA330" s="202"/>
      <c r="CB330" s="202"/>
      <c r="CC330" s="202"/>
      <c r="CD330" s="202"/>
      <c r="CE330" s="202"/>
      <c r="CF330" s="202"/>
      <c r="CG330" s="202"/>
      <c r="CH330" s="202"/>
      <c r="CI330" s="202"/>
      <c r="CJ330" s="202"/>
      <c r="CK330" s="202"/>
      <c r="CL330" s="202"/>
      <c r="CM330" s="202"/>
      <c r="CN330" s="202"/>
      <c r="CO330" s="202"/>
      <c r="CP330" s="202"/>
      <c r="CQ330" s="202"/>
      <c r="CR330" s="202"/>
      <c r="CS330" s="202"/>
      <c r="CT330" s="202"/>
      <c r="CU330" s="202"/>
      <c r="CV330" s="202"/>
      <c r="CW330" s="202"/>
      <c r="CX330" s="202"/>
      <c r="CY330" s="202"/>
      <c r="CZ330" s="202"/>
      <c r="DA330" s="202"/>
      <c r="DB330" s="202"/>
      <c r="DC330" s="202"/>
      <c r="DD330" s="202"/>
      <c r="DE330" s="202"/>
      <c r="DF330" s="202"/>
      <c r="DG330" s="202"/>
      <c r="DH330" s="202"/>
      <c r="DI330" s="202"/>
      <c r="DJ330" s="202"/>
      <c r="DK330" s="202"/>
      <c r="DL330" s="202"/>
      <c r="DM330" s="202"/>
      <c r="DN330" s="202"/>
      <c r="DO330" s="202"/>
      <c r="DP330" s="202"/>
      <c r="DQ330" s="202"/>
      <c r="DR330" s="202"/>
      <c r="DS330" s="202"/>
      <c r="DT330" s="202"/>
      <c r="DU330" s="202"/>
      <c r="DV330" s="202"/>
      <c r="DW330" s="202"/>
      <c r="DX330" s="202"/>
      <c r="DY330" s="202"/>
      <c r="DZ330" s="202"/>
      <c r="EA330" s="202"/>
      <c r="EB330" s="202"/>
      <c r="EC330" s="202"/>
      <c r="ED330" s="202"/>
      <c r="EE330" s="202"/>
      <c r="EF330" s="202"/>
      <c r="EG330" s="202"/>
      <c r="EH330" s="202"/>
      <c r="EI330" s="202"/>
      <c r="EJ330" s="202"/>
      <c r="EK330" s="202"/>
      <c r="EL330" s="202"/>
      <c r="EM330" s="202"/>
      <c r="EN330" s="202"/>
      <c r="EO330" s="202"/>
      <c r="EP330" s="202"/>
      <c r="EQ330" s="202"/>
      <c r="ER330" s="202"/>
      <c r="ES330" s="202"/>
      <c r="ET330" s="202"/>
      <c r="EU330" s="202"/>
      <c r="EV330" s="202"/>
      <c r="EW330" s="202"/>
      <c r="EX330" s="202"/>
      <c r="EY330" s="202"/>
      <c r="EZ330" s="202"/>
      <c r="FA330" s="202"/>
      <c r="FB330" s="202"/>
      <c r="FC330" s="202"/>
      <c r="FD330" s="202"/>
      <c r="FE330" s="202"/>
      <c r="FF330" s="202"/>
      <c r="FG330" s="202"/>
      <c r="FH330" s="202"/>
      <c r="FI330" s="202"/>
      <c r="FJ330" s="202"/>
      <c r="FK330" s="202"/>
      <c r="FL330" s="202"/>
    </row>
    <row r="331" s="188" customFormat="1" ht="22.5" customHeight="1" spans="1:168">
      <c r="A331" s="223" t="s">
        <v>853</v>
      </c>
      <c r="B331" s="224" t="s">
        <v>854</v>
      </c>
      <c r="C331" s="211">
        <v>620</v>
      </c>
      <c r="D331" s="214"/>
      <c r="E331" s="214"/>
      <c r="F331" s="214"/>
      <c r="G331" s="214"/>
      <c r="H331" s="214"/>
      <c r="I331" s="214"/>
      <c r="J331" s="214"/>
      <c r="K331" s="214"/>
      <c r="L331" s="214"/>
      <c r="M331" s="214"/>
      <c r="N331" s="214"/>
      <c r="O331" s="214"/>
      <c r="P331" s="214"/>
      <c r="Q331" s="214"/>
      <c r="R331" s="214"/>
      <c r="S331" s="214"/>
      <c r="T331" s="214"/>
      <c r="U331" s="214"/>
      <c r="V331" s="214"/>
      <c r="W331" s="214"/>
      <c r="X331" s="214"/>
      <c r="Y331" s="214"/>
      <c r="Z331" s="214"/>
      <c r="AA331" s="214"/>
      <c r="AB331" s="214"/>
      <c r="AC331" s="214"/>
      <c r="AD331" s="214"/>
      <c r="AE331" s="214"/>
      <c r="AF331" s="214"/>
      <c r="AG331" s="214"/>
      <c r="AH331" s="214"/>
      <c r="AI331" s="214"/>
      <c r="AJ331" s="214"/>
      <c r="AK331" s="214"/>
      <c r="AL331" s="214"/>
      <c r="AM331" s="214"/>
      <c r="AN331" s="214"/>
      <c r="AO331" s="214"/>
      <c r="AP331" s="214"/>
      <c r="AQ331" s="214"/>
      <c r="AR331" s="214"/>
      <c r="AS331" s="214"/>
      <c r="AT331" s="214"/>
      <c r="AU331" s="214"/>
      <c r="AV331" s="214"/>
      <c r="AW331" s="214"/>
      <c r="AX331" s="214"/>
      <c r="AY331" s="214"/>
      <c r="AZ331" s="214"/>
      <c r="BA331" s="214"/>
      <c r="BB331" s="214"/>
      <c r="BC331" s="214"/>
      <c r="BD331" s="214"/>
      <c r="BE331" s="214"/>
      <c r="BF331" s="214"/>
      <c r="BG331" s="214"/>
      <c r="BH331" s="214"/>
      <c r="BI331" s="214"/>
      <c r="BJ331" s="214"/>
      <c r="BK331" s="214"/>
      <c r="BL331" s="214"/>
      <c r="BM331" s="214"/>
      <c r="BN331" s="214"/>
      <c r="BO331" s="214"/>
      <c r="BP331" s="214"/>
      <c r="BQ331" s="214"/>
      <c r="BR331" s="214"/>
      <c r="BS331" s="214"/>
      <c r="BT331" s="214"/>
      <c r="BU331" s="214"/>
      <c r="BV331" s="214"/>
      <c r="BW331" s="214"/>
      <c r="BX331" s="214"/>
      <c r="BY331" s="214"/>
      <c r="BZ331" s="214"/>
      <c r="CA331" s="214"/>
      <c r="CB331" s="214"/>
      <c r="CC331" s="214"/>
      <c r="CD331" s="214"/>
      <c r="CE331" s="214"/>
      <c r="CF331" s="214"/>
      <c r="CG331" s="214"/>
      <c r="CH331" s="214"/>
      <c r="CI331" s="214"/>
      <c r="CJ331" s="214"/>
      <c r="CK331" s="214"/>
      <c r="CL331" s="214"/>
      <c r="CM331" s="214"/>
      <c r="CN331" s="214"/>
      <c r="CO331" s="214"/>
      <c r="CP331" s="214"/>
      <c r="CQ331" s="214"/>
      <c r="CR331" s="214"/>
      <c r="CS331" s="214"/>
      <c r="CT331" s="214"/>
      <c r="CU331" s="214"/>
      <c r="CV331" s="214"/>
      <c r="CW331" s="214"/>
      <c r="CX331" s="214"/>
      <c r="CY331" s="214"/>
      <c r="CZ331" s="214"/>
      <c r="DA331" s="214"/>
      <c r="DB331" s="214"/>
      <c r="DC331" s="214"/>
      <c r="DD331" s="214"/>
      <c r="DE331" s="214"/>
      <c r="DF331" s="214"/>
      <c r="DG331" s="214"/>
      <c r="DH331" s="214"/>
      <c r="DI331" s="214"/>
      <c r="DJ331" s="214"/>
      <c r="DK331" s="214"/>
      <c r="DL331" s="214"/>
      <c r="DM331" s="214"/>
      <c r="DN331" s="214"/>
      <c r="DO331" s="214"/>
      <c r="DP331" s="214"/>
      <c r="DQ331" s="214"/>
      <c r="DR331" s="214"/>
      <c r="DS331" s="214"/>
      <c r="DT331" s="214"/>
      <c r="DU331" s="214"/>
      <c r="DV331" s="214"/>
      <c r="DW331" s="214"/>
      <c r="DX331" s="214"/>
      <c r="DY331" s="214"/>
      <c r="DZ331" s="214"/>
      <c r="EA331" s="214"/>
      <c r="EB331" s="214"/>
      <c r="EC331" s="214"/>
      <c r="ED331" s="214"/>
      <c r="EE331" s="214"/>
      <c r="EF331" s="214"/>
      <c r="EG331" s="214"/>
      <c r="EH331" s="214"/>
      <c r="EI331" s="214"/>
      <c r="EJ331" s="214"/>
      <c r="EK331" s="214"/>
      <c r="EL331" s="214"/>
      <c r="EM331" s="214"/>
      <c r="EN331" s="214"/>
      <c r="EO331" s="214"/>
      <c r="EP331" s="214"/>
      <c r="EQ331" s="214"/>
      <c r="ER331" s="214"/>
      <c r="ES331" s="214"/>
      <c r="ET331" s="214"/>
      <c r="EU331" s="214"/>
      <c r="EV331" s="214"/>
      <c r="EW331" s="214"/>
      <c r="EX331" s="214"/>
      <c r="EY331" s="214"/>
      <c r="EZ331" s="214"/>
      <c r="FA331" s="214"/>
      <c r="FB331" s="214"/>
      <c r="FC331" s="214"/>
      <c r="FD331" s="214"/>
      <c r="FE331" s="214"/>
      <c r="FF331" s="214"/>
      <c r="FG331" s="214"/>
      <c r="FH331" s="214"/>
      <c r="FI331" s="214"/>
      <c r="FJ331" s="214"/>
      <c r="FK331" s="214"/>
      <c r="FL331" s="214"/>
    </row>
    <row r="332" s="188" customFormat="1" ht="22.5" customHeight="1" spans="1:168">
      <c r="A332" s="212" t="s">
        <v>855</v>
      </c>
      <c r="B332" s="213" t="s">
        <v>856</v>
      </c>
      <c r="C332" s="211">
        <v>6240</v>
      </c>
      <c r="D332" s="214"/>
      <c r="E332" s="214"/>
      <c r="F332" s="214"/>
      <c r="G332" s="214"/>
      <c r="H332" s="214"/>
      <c r="I332" s="214"/>
      <c r="J332" s="214"/>
      <c r="K332" s="214"/>
      <c r="L332" s="214"/>
      <c r="M332" s="214"/>
      <c r="N332" s="214"/>
      <c r="O332" s="214"/>
      <c r="P332" s="214"/>
      <c r="Q332" s="214"/>
      <c r="R332" s="214"/>
      <c r="S332" s="214"/>
      <c r="T332" s="214"/>
      <c r="U332" s="214"/>
      <c r="V332" s="214"/>
      <c r="W332" s="214"/>
      <c r="X332" s="214"/>
      <c r="Y332" s="214"/>
      <c r="Z332" s="214"/>
      <c r="AA332" s="214"/>
      <c r="AB332" s="214"/>
      <c r="AC332" s="214"/>
      <c r="AD332" s="214"/>
      <c r="AE332" s="214"/>
      <c r="AF332" s="214"/>
      <c r="AG332" s="214"/>
      <c r="AH332" s="214"/>
      <c r="AI332" s="214"/>
      <c r="AJ332" s="214"/>
      <c r="AK332" s="214"/>
      <c r="AL332" s="214"/>
      <c r="AM332" s="214"/>
      <c r="AN332" s="214"/>
      <c r="AO332" s="214"/>
      <c r="AP332" s="214"/>
      <c r="AQ332" s="214"/>
      <c r="AR332" s="214"/>
      <c r="AS332" s="214"/>
      <c r="AT332" s="214"/>
      <c r="AU332" s="214"/>
      <c r="AV332" s="214"/>
      <c r="AW332" s="214"/>
      <c r="AX332" s="214"/>
      <c r="AY332" s="214"/>
      <c r="AZ332" s="214"/>
      <c r="BA332" s="214"/>
      <c r="BB332" s="214"/>
      <c r="BC332" s="214"/>
      <c r="BD332" s="214"/>
      <c r="BE332" s="214"/>
      <c r="BF332" s="214"/>
      <c r="BG332" s="214"/>
      <c r="BH332" s="214"/>
      <c r="BI332" s="214"/>
      <c r="BJ332" s="214"/>
      <c r="BK332" s="214"/>
      <c r="BL332" s="214"/>
      <c r="BM332" s="214"/>
      <c r="BN332" s="214"/>
      <c r="BO332" s="214"/>
      <c r="BP332" s="214"/>
      <c r="BQ332" s="214"/>
      <c r="BR332" s="214"/>
      <c r="BS332" s="214"/>
      <c r="BT332" s="214"/>
      <c r="BU332" s="214"/>
      <c r="BV332" s="214"/>
      <c r="BW332" s="214"/>
      <c r="BX332" s="214"/>
      <c r="BY332" s="214"/>
      <c r="BZ332" s="214"/>
      <c r="CA332" s="214"/>
      <c r="CB332" s="214"/>
      <c r="CC332" s="214"/>
      <c r="CD332" s="214"/>
      <c r="CE332" s="214"/>
      <c r="CF332" s="214"/>
      <c r="CG332" s="214"/>
      <c r="CH332" s="214"/>
      <c r="CI332" s="214"/>
      <c r="CJ332" s="214"/>
      <c r="CK332" s="214"/>
      <c r="CL332" s="214"/>
      <c r="CM332" s="214"/>
      <c r="CN332" s="214"/>
      <c r="CO332" s="214"/>
      <c r="CP332" s="214"/>
      <c r="CQ332" s="214"/>
      <c r="CR332" s="214"/>
      <c r="CS332" s="214"/>
      <c r="CT332" s="214"/>
      <c r="CU332" s="214"/>
      <c r="CV332" s="214"/>
      <c r="CW332" s="214"/>
      <c r="CX332" s="214"/>
      <c r="CY332" s="214"/>
      <c r="CZ332" s="214"/>
      <c r="DA332" s="214"/>
      <c r="DB332" s="214"/>
      <c r="DC332" s="214"/>
      <c r="DD332" s="214"/>
      <c r="DE332" s="214"/>
      <c r="DF332" s="214"/>
      <c r="DG332" s="214"/>
      <c r="DH332" s="214"/>
      <c r="DI332" s="214"/>
      <c r="DJ332" s="214"/>
      <c r="DK332" s="214"/>
      <c r="DL332" s="214"/>
      <c r="DM332" s="214"/>
      <c r="DN332" s="214"/>
      <c r="DO332" s="214"/>
      <c r="DP332" s="214"/>
      <c r="DQ332" s="214"/>
      <c r="DR332" s="214"/>
      <c r="DS332" s="214"/>
      <c r="DT332" s="214"/>
      <c r="DU332" s="214"/>
      <c r="DV332" s="214"/>
      <c r="DW332" s="214"/>
      <c r="DX332" s="214"/>
      <c r="DY332" s="214"/>
      <c r="DZ332" s="214"/>
      <c r="EA332" s="214"/>
      <c r="EB332" s="214"/>
      <c r="EC332" s="214"/>
      <c r="ED332" s="214"/>
      <c r="EE332" s="214"/>
      <c r="EF332" s="214"/>
      <c r="EG332" s="214"/>
      <c r="EH332" s="214"/>
      <c r="EI332" s="214"/>
      <c r="EJ332" s="214"/>
      <c r="EK332" s="214"/>
      <c r="EL332" s="214"/>
      <c r="EM332" s="214"/>
      <c r="EN332" s="214"/>
      <c r="EO332" s="214"/>
      <c r="EP332" s="214"/>
      <c r="EQ332" s="214"/>
      <c r="ER332" s="214"/>
      <c r="ES332" s="214"/>
      <c r="ET332" s="214"/>
      <c r="EU332" s="214"/>
      <c r="EV332" s="214"/>
      <c r="EW332" s="214"/>
      <c r="EX332" s="214"/>
      <c r="EY332" s="214"/>
      <c r="EZ332" s="214"/>
      <c r="FA332" s="214"/>
      <c r="FB332" s="214"/>
      <c r="FC332" s="214"/>
      <c r="FD332" s="214"/>
      <c r="FE332" s="214"/>
      <c r="FF332" s="214"/>
      <c r="FG332" s="214"/>
      <c r="FH332" s="214"/>
      <c r="FI332" s="214"/>
      <c r="FJ332" s="214"/>
      <c r="FK332" s="214"/>
      <c r="FL332" s="214"/>
    </row>
    <row r="333" s="187" customFormat="1" ht="22.5" customHeight="1" spans="1:168">
      <c r="A333" s="206" t="s">
        <v>857</v>
      </c>
      <c r="B333" s="207" t="s">
        <v>858</v>
      </c>
      <c r="C333" s="208">
        <v>5412</v>
      </c>
      <c r="D333" s="202"/>
      <c r="E333" s="202"/>
      <c r="F333" s="202"/>
      <c r="G333" s="202"/>
      <c r="H333" s="202"/>
      <c r="I333" s="202"/>
      <c r="J333" s="202"/>
      <c r="K333" s="202"/>
      <c r="L333" s="202"/>
      <c r="M333" s="202"/>
      <c r="N333" s="202"/>
      <c r="O333" s="202"/>
      <c r="P333" s="202"/>
      <c r="Q333" s="202"/>
      <c r="R333" s="202"/>
      <c r="S333" s="202"/>
      <c r="T333" s="202"/>
      <c r="U333" s="202"/>
      <c r="V333" s="202"/>
      <c r="W333" s="202"/>
      <c r="X333" s="202"/>
      <c r="Y333" s="202"/>
      <c r="Z333" s="202"/>
      <c r="AA333" s="202"/>
      <c r="AB333" s="202"/>
      <c r="AC333" s="202"/>
      <c r="AD333" s="202"/>
      <c r="AE333" s="202"/>
      <c r="AF333" s="202"/>
      <c r="AG333" s="202"/>
      <c r="AH333" s="202"/>
      <c r="AI333" s="202"/>
      <c r="AJ333" s="202"/>
      <c r="AK333" s="202"/>
      <c r="AL333" s="202"/>
      <c r="AM333" s="202"/>
      <c r="AN333" s="202"/>
      <c r="AO333" s="202"/>
      <c r="AP333" s="202"/>
      <c r="AQ333" s="202"/>
      <c r="AR333" s="202"/>
      <c r="AS333" s="202"/>
      <c r="AT333" s="202"/>
      <c r="AU333" s="202"/>
      <c r="AV333" s="202"/>
      <c r="AW333" s="202"/>
      <c r="AX333" s="202"/>
      <c r="AY333" s="202"/>
      <c r="AZ333" s="202"/>
      <c r="BA333" s="202"/>
      <c r="BB333" s="202"/>
      <c r="BC333" s="202"/>
      <c r="BD333" s="202"/>
      <c r="BE333" s="202"/>
      <c r="BF333" s="202"/>
      <c r="BG333" s="202"/>
      <c r="BH333" s="202"/>
      <c r="BI333" s="202"/>
      <c r="BJ333" s="202"/>
      <c r="BK333" s="202"/>
      <c r="BL333" s="202"/>
      <c r="BM333" s="202"/>
      <c r="BN333" s="202"/>
      <c r="BO333" s="202"/>
      <c r="BP333" s="202"/>
      <c r="BQ333" s="202"/>
      <c r="BR333" s="202"/>
      <c r="BS333" s="202"/>
      <c r="BT333" s="202"/>
      <c r="BU333" s="202"/>
      <c r="BV333" s="202"/>
      <c r="BW333" s="202"/>
      <c r="BX333" s="202"/>
      <c r="BY333" s="202"/>
      <c r="BZ333" s="202"/>
      <c r="CA333" s="202"/>
      <c r="CB333" s="202"/>
      <c r="CC333" s="202"/>
      <c r="CD333" s="202"/>
      <c r="CE333" s="202"/>
      <c r="CF333" s="202"/>
      <c r="CG333" s="202"/>
      <c r="CH333" s="202"/>
      <c r="CI333" s="202"/>
      <c r="CJ333" s="202"/>
      <c r="CK333" s="202"/>
      <c r="CL333" s="202"/>
      <c r="CM333" s="202"/>
      <c r="CN333" s="202"/>
      <c r="CO333" s="202"/>
      <c r="CP333" s="202"/>
      <c r="CQ333" s="202"/>
      <c r="CR333" s="202"/>
      <c r="CS333" s="202"/>
      <c r="CT333" s="202"/>
      <c r="CU333" s="202"/>
      <c r="CV333" s="202"/>
      <c r="CW333" s="202"/>
      <c r="CX333" s="202"/>
      <c r="CY333" s="202"/>
      <c r="CZ333" s="202"/>
      <c r="DA333" s="202"/>
      <c r="DB333" s="202"/>
      <c r="DC333" s="202"/>
      <c r="DD333" s="202"/>
      <c r="DE333" s="202"/>
      <c r="DF333" s="202"/>
      <c r="DG333" s="202"/>
      <c r="DH333" s="202"/>
      <c r="DI333" s="202"/>
      <c r="DJ333" s="202"/>
      <c r="DK333" s="202"/>
      <c r="DL333" s="202"/>
      <c r="DM333" s="202"/>
      <c r="DN333" s="202"/>
      <c r="DO333" s="202"/>
      <c r="DP333" s="202"/>
      <c r="DQ333" s="202"/>
      <c r="DR333" s="202"/>
      <c r="DS333" s="202"/>
      <c r="DT333" s="202"/>
      <c r="DU333" s="202"/>
      <c r="DV333" s="202"/>
      <c r="DW333" s="202"/>
      <c r="DX333" s="202"/>
      <c r="DY333" s="202"/>
      <c r="DZ333" s="202"/>
      <c r="EA333" s="202"/>
      <c r="EB333" s="202"/>
      <c r="EC333" s="202"/>
      <c r="ED333" s="202"/>
      <c r="EE333" s="202"/>
      <c r="EF333" s="202"/>
      <c r="EG333" s="202"/>
      <c r="EH333" s="202"/>
      <c r="EI333" s="202"/>
      <c r="EJ333" s="202"/>
      <c r="EK333" s="202"/>
      <c r="EL333" s="202"/>
      <c r="EM333" s="202"/>
      <c r="EN333" s="202"/>
      <c r="EO333" s="202"/>
      <c r="EP333" s="202"/>
      <c r="EQ333" s="202"/>
      <c r="ER333" s="202"/>
      <c r="ES333" s="202"/>
      <c r="ET333" s="202"/>
      <c r="EU333" s="202"/>
      <c r="EV333" s="202"/>
      <c r="EW333" s="202"/>
      <c r="EX333" s="202"/>
      <c r="EY333" s="202"/>
      <c r="EZ333" s="202"/>
      <c r="FA333" s="202"/>
      <c r="FB333" s="202"/>
      <c r="FC333" s="202"/>
      <c r="FD333" s="202"/>
      <c r="FE333" s="202"/>
      <c r="FF333" s="202"/>
      <c r="FG333" s="202"/>
      <c r="FH333" s="202"/>
      <c r="FI333" s="202"/>
      <c r="FJ333" s="202"/>
      <c r="FK333" s="202"/>
      <c r="FL333" s="202"/>
    </row>
    <row r="334" s="187" customFormat="1" ht="22.5" customHeight="1" spans="1:168">
      <c r="A334" s="209" t="s">
        <v>859</v>
      </c>
      <c r="B334" s="210" t="s">
        <v>860</v>
      </c>
      <c r="C334" s="211">
        <v>5412</v>
      </c>
      <c r="D334" s="202"/>
      <c r="E334" s="202"/>
      <c r="F334" s="202"/>
      <c r="G334" s="202"/>
      <c r="H334" s="202"/>
      <c r="I334" s="202"/>
      <c r="J334" s="202"/>
      <c r="K334" s="202"/>
      <c r="L334" s="202"/>
      <c r="M334" s="202"/>
      <c r="N334" s="202"/>
      <c r="O334" s="202"/>
      <c r="P334" s="202"/>
      <c r="Q334" s="202"/>
      <c r="R334" s="202"/>
      <c r="S334" s="202"/>
      <c r="T334" s="202"/>
      <c r="U334" s="202"/>
      <c r="V334" s="202"/>
      <c r="W334" s="202"/>
      <c r="X334" s="202"/>
      <c r="Y334" s="202"/>
      <c r="Z334" s="202"/>
      <c r="AA334" s="202"/>
      <c r="AB334" s="202"/>
      <c r="AC334" s="202"/>
      <c r="AD334" s="202"/>
      <c r="AE334" s="202"/>
      <c r="AF334" s="202"/>
      <c r="AG334" s="202"/>
      <c r="AH334" s="202"/>
      <c r="AI334" s="202"/>
      <c r="AJ334" s="202"/>
      <c r="AK334" s="202"/>
      <c r="AL334" s="202"/>
      <c r="AM334" s="202"/>
      <c r="AN334" s="202"/>
      <c r="AO334" s="202"/>
      <c r="AP334" s="202"/>
      <c r="AQ334" s="202"/>
      <c r="AR334" s="202"/>
      <c r="AS334" s="202"/>
      <c r="AT334" s="202"/>
      <c r="AU334" s="202"/>
      <c r="AV334" s="202"/>
      <c r="AW334" s="202"/>
      <c r="AX334" s="202"/>
      <c r="AY334" s="202"/>
      <c r="AZ334" s="202"/>
      <c r="BA334" s="202"/>
      <c r="BB334" s="202"/>
      <c r="BC334" s="202"/>
      <c r="BD334" s="202"/>
      <c r="BE334" s="202"/>
      <c r="BF334" s="202"/>
      <c r="BG334" s="202"/>
      <c r="BH334" s="202"/>
      <c r="BI334" s="202"/>
      <c r="BJ334" s="202"/>
      <c r="BK334" s="202"/>
      <c r="BL334" s="202"/>
      <c r="BM334" s="202"/>
      <c r="BN334" s="202"/>
      <c r="BO334" s="202"/>
      <c r="BP334" s="202"/>
      <c r="BQ334" s="202"/>
      <c r="BR334" s="202"/>
      <c r="BS334" s="202"/>
      <c r="BT334" s="202"/>
      <c r="BU334" s="202"/>
      <c r="BV334" s="202"/>
      <c r="BW334" s="202"/>
      <c r="BX334" s="202"/>
      <c r="BY334" s="202"/>
      <c r="BZ334" s="202"/>
      <c r="CA334" s="202"/>
      <c r="CB334" s="202"/>
      <c r="CC334" s="202"/>
      <c r="CD334" s="202"/>
      <c r="CE334" s="202"/>
      <c r="CF334" s="202"/>
      <c r="CG334" s="202"/>
      <c r="CH334" s="202"/>
      <c r="CI334" s="202"/>
      <c r="CJ334" s="202"/>
      <c r="CK334" s="202"/>
      <c r="CL334" s="202"/>
      <c r="CM334" s="202"/>
      <c r="CN334" s="202"/>
      <c r="CO334" s="202"/>
      <c r="CP334" s="202"/>
      <c r="CQ334" s="202"/>
      <c r="CR334" s="202"/>
      <c r="CS334" s="202"/>
      <c r="CT334" s="202"/>
      <c r="CU334" s="202"/>
      <c r="CV334" s="202"/>
      <c r="CW334" s="202"/>
      <c r="CX334" s="202"/>
      <c r="CY334" s="202"/>
      <c r="CZ334" s="202"/>
      <c r="DA334" s="202"/>
      <c r="DB334" s="202"/>
      <c r="DC334" s="202"/>
      <c r="DD334" s="202"/>
      <c r="DE334" s="202"/>
      <c r="DF334" s="202"/>
      <c r="DG334" s="202"/>
      <c r="DH334" s="202"/>
      <c r="DI334" s="202"/>
      <c r="DJ334" s="202"/>
      <c r="DK334" s="202"/>
      <c r="DL334" s="202"/>
      <c r="DM334" s="202"/>
      <c r="DN334" s="202"/>
      <c r="DO334" s="202"/>
      <c r="DP334" s="202"/>
      <c r="DQ334" s="202"/>
      <c r="DR334" s="202"/>
      <c r="DS334" s="202"/>
      <c r="DT334" s="202"/>
      <c r="DU334" s="202"/>
      <c r="DV334" s="202"/>
      <c r="DW334" s="202"/>
      <c r="DX334" s="202"/>
      <c r="DY334" s="202"/>
      <c r="DZ334" s="202"/>
      <c r="EA334" s="202"/>
      <c r="EB334" s="202"/>
      <c r="EC334" s="202"/>
      <c r="ED334" s="202"/>
      <c r="EE334" s="202"/>
      <c r="EF334" s="202"/>
      <c r="EG334" s="202"/>
      <c r="EH334" s="202"/>
      <c r="EI334" s="202"/>
      <c r="EJ334" s="202"/>
      <c r="EK334" s="202"/>
      <c r="EL334" s="202"/>
      <c r="EM334" s="202"/>
      <c r="EN334" s="202"/>
      <c r="EO334" s="202"/>
      <c r="EP334" s="202"/>
      <c r="EQ334" s="202"/>
      <c r="ER334" s="202"/>
      <c r="ES334" s="202"/>
      <c r="ET334" s="202"/>
      <c r="EU334" s="202"/>
      <c r="EV334" s="202"/>
      <c r="EW334" s="202"/>
      <c r="EX334" s="202"/>
      <c r="EY334" s="202"/>
      <c r="EZ334" s="202"/>
      <c r="FA334" s="202"/>
      <c r="FB334" s="202"/>
      <c r="FC334" s="202"/>
      <c r="FD334" s="202"/>
      <c r="FE334" s="202"/>
      <c r="FF334" s="202"/>
      <c r="FG334" s="202"/>
      <c r="FH334" s="202"/>
      <c r="FI334" s="202"/>
      <c r="FJ334" s="202"/>
      <c r="FK334" s="202"/>
      <c r="FL334" s="202"/>
    </row>
    <row r="335" s="188" customFormat="1" ht="22.5" customHeight="1" spans="1:168">
      <c r="A335" s="225" t="s">
        <v>861</v>
      </c>
      <c r="B335" s="226" t="s">
        <v>862</v>
      </c>
      <c r="C335" s="208">
        <v>29</v>
      </c>
      <c r="D335" s="214"/>
      <c r="E335" s="214"/>
      <c r="F335" s="214"/>
      <c r="G335" s="214"/>
      <c r="H335" s="214"/>
      <c r="I335" s="214"/>
      <c r="J335" s="214"/>
      <c r="K335" s="214"/>
      <c r="L335" s="214"/>
      <c r="M335" s="214"/>
      <c r="N335" s="214"/>
      <c r="O335" s="214"/>
      <c r="P335" s="214"/>
      <c r="Q335" s="214"/>
      <c r="R335" s="214"/>
      <c r="S335" s="214"/>
      <c r="T335" s="214"/>
      <c r="U335" s="214"/>
      <c r="V335" s="214"/>
      <c r="W335" s="214"/>
      <c r="X335" s="214"/>
      <c r="Y335" s="214"/>
      <c r="Z335" s="214"/>
      <c r="AA335" s="214"/>
      <c r="AB335" s="214"/>
      <c r="AC335" s="214"/>
      <c r="AD335" s="214"/>
      <c r="AE335" s="214"/>
      <c r="AF335" s="214"/>
      <c r="AG335" s="214"/>
      <c r="AH335" s="214"/>
      <c r="AI335" s="214"/>
      <c r="AJ335" s="214"/>
      <c r="AK335" s="214"/>
      <c r="AL335" s="214"/>
      <c r="AM335" s="214"/>
      <c r="AN335" s="214"/>
      <c r="AO335" s="214"/>
      <c r="AP335" s="214"/>
      <c r="AQ335" s="214"/>
      <c r="AR335" s="214"/>
      <c r="AS335" s="214"/>
      <c r="AT335" s="214"/>
      <c r="AU335" s="214"/>
      <c r="AV335" s="214"/>
      <c r="AW335" s="214"/>
      <c r="AX335" s="214"/>
      <c r="AY335" s="214"/>
      <c r="AZ335" s="214"/>
      <c r="BA335" s="214"/>
      <c r="BB335" s="214"/>
      <c r="BC335" s="214"/>
      <c r="BD335" s="214"/>
      <c r="BE335" s="214"/>
      <c r="BF335" s="214"/>
      <c r="BG335" s="214"/>
      <c r="BH335" s="214"/>
      <c r="BI335" s="214"/>
      <c r="BJ335" s="214"/>
      <c r="BK335" s="214"/>
      <c r="BL335" s="214"/>
      <c r="BM335" s="214"/>
      <c r="BN335" s="214"/>
      <c r="BO335" s="214"/>
      <c r="BP335" s="214"/>
      <c r="BQ335" s="214"/>
      <c r="BR335" s="214"/>
      <c r="BS335" s="214"/>
      <c r="BT335" s="214"/>
      <c r="BU335" s="214"/>
      <c r="BV335" s="214"/>
      <c r="BW335" s="214"/>
      <c r="BX335" s="214"/>
      <c r="BY335" s="214"/>
      <c r="BZ335" s="214"/>
      <c r="CA335" s="214"/>
      <c r="CB335" s="214"/>
      <c r="CC335" s="214"/>
      <c r="CD335" s="214"/>
      <c r="CE335" s="214"/>
      <c r="CF335" s="214"/>
      <c r="CG335" s="214"/>
      <c r="CH335" s="214"/>
      <c r="CI335" s="214"/>
      <c r="CJ335" s="214"/>
      <c r="CK335" s="214"/>
      <c r="CL335" s="214"/>
      <c r="CM335" s="214"/>
      <c r="CN335" s="214"/>
      <c r="CO335" s="214"/>
      <c r="CP335" s="214"/>
      <c r="CQ335" s="214"/>
      <c r="CR335" s="214"/>
      <c r="CS335" s="214"/>
      <c r="CT335" s="214"/>
      <c r="CU335" s="214"/>
      <c r="CV335" s="214"/>
      <c r="CW335" s="214"/>
      <c r="CX335" s="214"/>
      <c r="CY335" s="214"/>
      <c r="CZ335" s="214"/>
      <c r="DA335" s="214"/>
      <c r="DB335" s="214"/>
      <c r="DC335" s="214"/>
      <c r="DD335" s="214"/>
      <c r="DE335" s="214"/>
      <c r="DF335" s="214"/>
      <c r="DG335" s="214"/>
      <c r="DH335" s="214"/>
      <c r="DI335" s="214"/>
      <c r="DJ335" s="214"/>
      <c r="DK335" s="214"/>
      <c r="DL335" s="214"/>
      <c r="DM335" s="214"/>
      <c r="DN335" s="214"/>
      <c r="DO335" s="214"/>
      <c r="DP335" s="214"/>
      <c r="DQ335" s="214"/>
      <c r="DR335" s="214"/>
      <c r="DS335" s="214"/>
      <c r="DT335" s="214"/>
      <c r="DU335" s="214"/>
      <c r="DV335" s="214"/>
      <c r="DW335" s="214"/>
      <c r="DX335" s="214"/>
      <c r="DY335" s="214"/>
      <c r="DZ335" s="214"/>
      <c r="EA335" s="214"/>
      <c r="EB335" s="214"/>
      <c r="EC335" s="214"/>
      <c r="ED335" s="214"/>
      <c r="EE335" s="214"/>
      <c r="EF335" s="214"/>
      <c r="EG335" s="214"/>
      <c r="EH335" s="214"/>
      <c r="EI335" s="214"/>
      <c r="EJ335" s="214"/>
      <c r="EK335" s="214"/>
      <c r="EL335" s="214"/>
      <c r="EM335" s="214"/>
      <c r="EN335" s="214"/>
      <c r="EO335" s="214"/>
      <c r="EP335" s="214"/>
      <c r="EQ335" s="214"/>
      <c r="ER335" s="214"/>
      <c r="ES335" s="214"/>
      <c r="ET335" s="214"/>
      <c r="EU335" s="214"/>
      <c r="EV335" s="214"/>
      <c r="EW335" s="214"/>
      <c r="EX335" s="214"/>
      <c r="EY335" s="214"/>
      <c r="EZ335" s="214"/>
      <c r="FA335" s="214"/>
      <c r="FB335" s="214"/>
      <c r="FC335" s="214"/>
      <c r="FD335" s="214"/>
      <c r="FE335" s="214"/>
      <c r="FF335" s="214"/>
      <c r="FG335" s="214"/>
      <c r="FH335" s="214"/>
      <c r="FI335" s="214"/>
      <c r="FJ335" s="214"/>
      <c r="FK335" s="214"/>
      <c r="FL335" s="214"/>
    </row>
    <row r="336" s="187" customFormat="1" ht="22.5" customHeight="1" spans="1:168">
      <c r="A336" s="209" t="s">
        <v>863</v>
      </c>
      <c r="B336" s="210" t="s">
        <v>864</v>
      </c>
      <c r="C336" s="211">
        <v>29</v>
      </c>
      <c r="D336" s="202"/>
      <c r="E336" s="202"/>
      <c r="F336" s="202"/>
      <c r="G336" s="202"/>
      <c r="H336" s="202"/>
      <c r="I336" s="202"/>
      <c r="J336" s="202"/>
      <c r="K336" s="202"/>
      <c r="L336" s="202"/>
      <c r="M336" s="202"/>
      <c r="N336" s="202"/>
      <c r="O336" s="202"/>
      <c r="P336" s="202"/>
      <c r="Q336" s="202"/>
      <c r="R336" s="202"/>
      <c r="S336" s="202"/>
      <c r="T336" s="202"/>
      <c r="U336" s="202"/>
      <c r="V336" s="202"/>
      <c r="W336" s="202"/>
      <c r="X336" s="202"/>
      <c r="Y336" s="202"/>
      <c r="Z336" s="202"/>
      <c r="AA336" s="202"/>
      <c r="AB336" s="202"/>
      <c r="AC336" s="202"/>
      <c r="AD336" s="202"/>
      <c r="AE336" s="202"/>
      <c r="AF336" s="202"/>
      <c r="AG336" s="202"/>
      <c r="AH336" s="202"/>
      <c r="AI336" s="202"/>
      <c r="AJ336" s="202"/>
      <c r="AK336" s="202"/>
      <c r="AL336" s="202"/>
      <c r="AM336" s="202"/>
      <c r="AN336" s="202"/>
      <c r="AO336" s="202"/>
      <c r="AP336" s="202"/>
      <c r="AQ336" s="202"/>
      <c r="AR336" s="202"/>
      <c r="AS336" s="202"/>
      <c r="AT336" s="202"/>
      <c r="AU336" s="202"/>
      <c r="AV336" s="202"/>
      <c r="AW336" s="202"/>
      <c r="AX336" s="202"/>
      <c r="AY336" s="202"/>
      <c r="AZ336" s="202"/>
      <c r="BA336" s="202"/>
      <c r="BB336" s="202"/>
      <c r="BC336" s="202"/>
      <c r="BD336" s="202"/>
      <c r="BE336" s="202"/>
      <c r="BF336" s="202"/>
      <c r="BG336" s="202"/>
      <c r="BH336" s="202"/>
      <c r="BI336" s="202"/>
      <c r="BJ336" s="202"/>
      <c r="BK336" s="202"/>
      <c r="BL336" s="202"/>
      <c r="BM336" s="202"/>
      <c r="BN336" s="202"/>
      <c r="BO336" s="202"/>
      <c r="BP336" s="202"/>
      <c r="BQ336" s="202"/>
      <c r="BR336" s="202"/>
      <c r="BS336" s="202"/>
      <c r="BT336" s="202"/>
      <c r="BU336" s="202"/>
      <c r="BV336" s="202"/>
      <c r="BW336" s="202"/>
      <c r="BX336" s="202"/>
      <c r="BY336" s="202"/>
      <c r="BZ336" s="202"/>
      <c r="CA336" s="202"/>
      <c r="CB336" s="202"/>
      <c r="CC336" s="202"/>
      <c r="CD336" s="202"/>
      <c r="CE336" s="202"/>
      <c r="CF336" s="202"/>
      <c r="CG336" s="202"/>
      <c r="CH336" s="202"/>
      <c r="CI336" s="202"/>
      <c r="CJ336" s="202"/>
      <c r="CK336" s="202"/>
      <c r="CL336" s="202"/>
      <c r="CM336" s="202"/>
      <c r="CN336" s="202"/>
      <c r="CO336" s="202"/>
      <c r="CP336" s="202"/>
      <c r="CQ336" s="202"/>
      <c r="CR336" s="202"/>
      <c r="CS336" s="202"/>
      <c r="CT336" s="202"/>
      <c r="CU336" s="202"/>
      <c r="CV336" s="202"/>
      <c r="CW336" s="202"/>
      <c r="CX336" s="202"/>
      <c r="CY336" s="202"/>
      <c r="CZ336" s="202"/>
      <c r="DA336" s="202"/>
      <c r="DB336" s="202"/>
      <c r="DC336" s="202"/>
      <c r="DD336" s="202"/>
      <c r="DE336" s="202"/>
      <c r="DF336" s="202"/>
      <c r="DG336" s="202"/>
      <c r="DH336" s="202"/>
      <c r="DI336" s="202"/>
      <c r="DJ336" s="202"/>
      <c r="DK336" s="202"/>
      <c r="DL336" s="202"/>
      <c r="DM336" s="202"/>
      <c r="DN336" s="202"/>
      <c r="DO336" s="202"/>
      <c r="DP336" s="202"/>
      <c r="DQ336" s="202"/>
      <c r="DR336" s="202"/>
      <c r="DS336" s="202"/>
      <c r="DT336" s="202"/>
      <c r="DU336" s="202"/>
      <c r="DV336" s="202"/>
      <c r="DW336" s="202"/>
      <c r="DX336" s="202"/>
      <c r="DY336" s="202"/>
      <c r="DZ336" s="202"/>
      <c r="EA336" s="202"/>
      <c r="EB336" s="202"/>
      <c r="EC336" s="202"/>
      <c r="ED336" s="202"/>
      <c r="EE336" s="202"/>
      <c r="EF336" s="202"/>
      <c r="EG336" s="202"/>
      <c r="EH336" s="202"/>
      <c r="EI336" s="202"/>
      <c r="EJ336" s="202"/>
      <c r="EK336" s="202"/>
      <c r="EL336" s="202"/>
      <c r="EM336" s="202"/>
      <c r="EN336" s="202"/>
      <c r="EO336" s="202"/>
      <c r="EP336" s="202"/>
      <c r="EQ336" s="202"/>
      <c r="ER336" s="202"/>
      <c r="ES336" s="202"/>
      <c r="ET336" s="202"/>
      <c r="EU336" s="202"/>
      <c r="EV336" s="202"/>
      <c r="EW336" s="202"/>
      <c r="EX336" s="202"/>
      <c r="EY336" s="202"/>
      <c r="EZ336" s="202"/>
      <c r="FA336" s="202"/>
      <c r="FB336" s="202"/>
      <c r="FC336" s="202"/>
      <c r="FD336" s="202"/>
      <c r="FE336" s="202"/>
      <c r="FF336" s="202"/>
      <c r="FG336" s="202"/>
      <c r="FH336" s="202"/>
      <c r="FI336" s="202"/>
      <c r="FJ336" s="202"/>
      <c r="FK336" s="202"/>
      <c r="FL336" s="202"/>
    </row>
    <row r="337" s="187" customFormat="1" ht="22.5" customHeight="1" spans="1:168">
      <c r="A337" s="219" t="s">
        <v>865</v>
      </c>
      <c r="B337" s="220" t="s">
        <v>77</v>
      </c>
      <c r="C337" s="205">
        <v>440</v>
      </c>
      <c r="D337" s="202"/>
      <c r="E337" s="202"/>
      <c r="F337" s="202"/>
      <c r="G337" s="202"/>
      <c r="H337" s="202"/>
      <c r="I337" s="202"/>
      <c r="J337" s="202"/>
      <c r="K337" s="202"/>
      <c r="L337" s="202"/>
      <c r="M337" s="202"/>
      <c r="N337" s="202"/>
      <c r="O337" s="202"/>
      <c r="P337" s="202"/>
      <c r="Q337" s="202"/>
      <c r="R337" s="202"/>
      <c r="S337" s="202"/>
      <c r="T337" s="202"/>
      <c r="U337" s="202"/>
      <c r="V337" s="202"/>
      <c r="W337" s="202"/>
      <c r="X337" s="202"/>
      <c r="Y337" s="202"/>
      <c r="Z337" s="202"/>
      <c r="AA337" s="202"/>
      <c r="AB337" s="202"/>
      <c r="AC337" s="202"/>
      <c r="AD337" s="202"/>
      <c r="AE337" s="202"/>
      <c r="AF337" s="202"/>
      <c r="AG337" s="202"/>
      <c r="AH337" s="202"/>
      <c r="AI337" s="202"/>
      <c r="AJ337" s="202"/>
      <c r="AK337" s="202"/>
      <c r="AL337" s="202"/>
      <c r="AM337" s="202"/>
      <c r="AN337" s="202"/>
      <c r="AO337" s="202"/>
      <c r="AP337" s="202"/>
      <c r="AQ337" s="202"/>
      <c r="AR337" s="202"/>
      <c r="AS337" s="202"/>
      <c r="AT337" s="202"/>
      <c r="AU337" s="202"/>
      <c r="AV337" s="202"/>
      <c r="AW337" s="202"/>
      <c r="AX337" s="202"/>
      <c r="AY337" s="202"/>
      <c r="AZ337" s="202"/>
      <c r="BA337" s="202"/>
      <c r="BB337" s="202"/>
      <c r="BC337" s="202"/>
      <c r="BD337" s="202"/>
      <c r="BE337" s="202"/>
      <c r="BF337" s="202"/>
      <c r="BG337" s="202"/>
      <c r="BH337" s="202"/>
      <c r="BI337" s="202"/>
      <c r="BJ337" s="202"/>
      <c r="BK337" s="202"/>
      <c r="BL337" s="202"/>
      <c r="BM337" s="202"/>
      <c r="BN337" s="202"/>
      <c r="BO337" s="202"/>
      <c r="BP337" s="202"/>
      <c r="BQ337" s="202"/>
      <c r="BR337" s="202"/>
      <c r="BS337" s="202"/>
      <c r="BT337" s="202"/>
      <c r="BU337" s="202"/>
      <c r="BV337" s="202"/>
      <c r="BW337" s="202"/>
      <c r="BX337" s="202"/>
      <c r="BY337" s="202"/>
      <c r="BZ337" s="202"/>
      <c r="CA337" s="202"/>
      <c r="CB337" s="202"/>
      <c r="CC337" s="202"/>
      <c r="CD337" s="202"/>
      <c r="CE337" s="202"/>
      <c r="CF337" s="202"/>
      <c r="CG337" s="202"/>
      <c r="CH337" s="202"/>
      <c r="CI337" s="202"/>
      <c r="CJ337" s="202"/>
      <c r="CK337" s="202"/>
      <c r="CL337" s="202"/>
      <c r="CM337" s="202"/>
      <c r="CN337" s="202"/>
      <c r="CO337" s="202"/>
      <c r="CP337" s="202"/>
      <c r="CQ337" s="202"/>
      <c r="CR337" s="202"/>
      <c r="CS337" s="202"/>
      <c r="CT337" s="202"/>
      <c r="CU337" s="202"/>
      <c r="CV337" s="202"/>
      <c r="CW337" s="202"/>
      <c r="CX337" s="202"/>
      <c r="CY337" s="202"/>
      <c r="CZ337" s="202"/>
      <c r="DA337" s="202"/>
      <c r="DB337" s="202"/>
      <c r="DC337" s="202"/>
      <c r="DD337" s="202"/>
      <c r="DE337" s="202"/>
      <c r="DF337" s="202"/>
      <c r="DG337" s="202"/>
      <c r="DH337" s="202"/>
      <c r="DI337" s="202"/>
      <c r="DJ337" s="202"/>
      <c r="DK337" s="202"/>
      <c r="DL337" s="202"/>
      <c r="DM337" s="202"/>
      <c r="DN337" s="202"/>
      <c r="DO337" s="202"/>
      <c r="DP337" s="202"/>
      <c r="DQ337" s="202"/>
      <c r="DR337" s="202"/>
      <c r="DS337" s="202"/>
      <c r="DT337" s="202"/>
      <c r="DU337" s="202"/>
      <c r="DV337" s="202"/>
      <c r="DW337" s="202"/>
      <c r="DX337" s="202"/>
      <c r="DY337" s="202"/>
      <c r="DZ337" s="202"/>
      <c r="EA337" s="202"/>
      <c r="EB337" s="202"/>
      <c r="EC337" s="202"/>
      <c r="ED337" s="202"/>
      <c r="EE337" s="202"/>
      <c r="EF337" s="202"/>
      <c r="EG337" s="202"/>
      <c r="EH337" s="202"/>
      <c r="EI337" s="202"/>
      <c r="EJ337" s="202"/>
      <c r="EK337" s="202"/>
      <c r="EL337" s="202"/>
      <c r="EM337" s="202"/>
      <c r="EN337" s="202"/>
      <c r="EO337" s="202"/>
      <c r="EP337" s="202"/>
      <c r="EQ337" s="202"/>
      <c r="ER337" s="202"/>
      <c r="ES337" s="202"/>
      <c r="ET337" s="202"/>
      <c r="EU337" s="202"/>
      <c r="EV337" s="202"/>
      <c r="EW337" s="202"/>
      <c r="EX337" s="202"/>
      <c r="EY337" s="202"/>
      <c r="EZ337" s="202"/>
      <c r="FA337" s="202"/>
      <c r="FB337" s="202"/>
      <c r="FC337" s="202"/>
      <c r="FD337" s="202"/>
      <c r="FE337" s="202"/>
      <c r="FF337" s="202"/>
      <c r="FG337" s="202"/>
      <c r="FH337" s="202"/>
      <c r="FI337" s="202"/>
      <c r="FJ337" s="202"/>
      <c r="FK337" s="202"/>
      <c r="FL337" s="202"/>
    </row>
    <row r="338" s="187" customFormat="1" ht="22.5" customHeight="1" spans="1:168">
      <c r="A338" s="206" t="s">
        <v>866</v>
      </c>
      <c r="B338" s="207" t="s">
        <v>867</v>
      </c>
      <c r="C338" s="208">
        <v>345</v>
      </c>
      <c r="D338" s="202"/>
      <c r="E338" s="202"/>
      <c r="F338" s="202"/>
      <c r="G338" s="202"/>
      <c r="H338" s="202"/>
      <c r="I338" s="202"/>
      <c r="J338" s="202"/>
      <c r="K338" s="202"/>
      <c r="L338" s="202"/>
      <c r="M338" s="202"/>
      <c r="N338" s="202"/>
      <c r="O338" s="202"/>
      <c r="P338" s="202"/>
      <c r="Q338" s="202"/>
      <c r="R338" s="202"/>
      <c r="S338" s="202"/>
      <c r="T338" s="202"/>
      <c r="U338" s="202"/>
      <c r="V338" s="202"/>
      <c r="W338" s="202"/>
      <c r="X338" s="202"/>
      <c r="Y338" s="202"/>
      <c r="Z338" s="202"/>
      <c r="AA338" s="202"/>
      <c r="AB338" s="202"/>
      <c r="AC338" s="202"/>
      <c r="AD338" s="202"/>
      <c r="AE338" s="202"/>
      <c r="AF338" s="202"/>
      <c r="AG338" s="202"/>
      <c r="AH338" s="202"/>
      <c r="AI338" s="202"/>
      <c r="AJ338" s="202"/>
      <c r="AK338" s="202"/>
      <c r="AL338" s="202"/>
      <c r="AM338" s="202"/>
      <c r="AN338" s="202"/>
      <c r="AO338" s="202"/>
      <c r="AP338" s="202"/>
      <c r="AQ338" s="202"/>
      <c r="AR338" s="202"/>
      <c r="AS338" s="202"/>
      <c r="AT338" s="202"/>
      <c r="AU338" s="202"/>
      <c r="AV338" s="202"/>
      <c r="AW338" s="202"/>
      <c r="AX338" s="202"/>
      <c r="AY338" s="202"/>
      <c r="AZ338" s="202"/>
      <c r="BA338" s="202"/>
      <c r="BB338" s="202"/>
      <c r="BC338" s="202"/>
      <c r="BD338" s="202"/>
      <c r="BE338" s="202"/>
      <c r="BF338" s="202"/>
      <c r="BG338" s="202"/>
      <c r="BH338" s="202"/>
      <c r="BI338" s="202"/>
      <c r="BJ338" s="202"/>
      <c r="BK338" s="202"/>
      <c r="BL338" s="202"/>
      <c r="BM338" s="202"/>
      <c r="BN338" s="202"/>
      <c r="BO338" s="202"/>
      <c r="BP338" s="202"/>
      <c r="BQ338" s="202"/>
      <c r="BR338" s="202"/>
      <c r="BS338" s="202"/>
      <c r="BT338" s="202"/>
      <c r="BU338" s="202"/>
      <c r="BV338" s="202"/>
      <c r="BW338" s="202"/>
      <c r="BX338" s="202"/>
      <c r="BY338" s="202"/>
      <c r="BZ338" s="202"/>
      <c r="CA338" s="202"/>
      <c r="CB338" s="202"/>
      <c r="CC338" s="202"/>
      <c r="CD338" s="202"/>
      <c r="CE338" s="202"/>
      <c r="CF338" s="202"/>
      <c r="CG338" s="202"/>
      <c r="CH338" s="202"/>
      <c r="CI338" s="202"/>
      <c r="CJ338" s="202"/>
      <c r="CK338" s="202"/>
      <c r="CL338" s="202"/>
      <c r="CM338" s="202"/>
      <c r="CN338" s="202"/>
      <c r="CO338" s="202"/>
      <c r="CP338" s="202"/>
      <c r="CQ338" s="202"/>
      <c r="CR338" s="202"/>
      <c r="CS338" s="202"/>
      <c r="CT338" s="202"/>
      <c r="CU338" s="202"/>
      <c r="CV338" s="202"/>
      <c r="CW338" s="202"/>
      <c r="CX338" s="202"/>
      <c r="CY338" s="202"/>
      <c r="CZ338" s="202"/>
      <c r="DA338" s="202"/>
      <c r="DB338" s="202"/>
      <c r="DC338" s="202"/>
      <c r="DD338" s="202"/>
      <c r="DE338" s="202"/>
      <c r="DF338" s="202"/>
      <c r="DG338" s="202"/>
      <c r="DH338" s="202"/>
      <c r="DI338" s="202"/>
      <c r="DJ338" s="202"/>
      <c r="DK338" s="202"/>
      <c r="DL338" s="202"/>
      <c r="DM338" s="202"/>
      <c r="DN338" s="202"/>
      <c r="DO338" s="202"/>
      <c r="DP338" s="202"/>
      <c r="DQ338" s="202"/>
      <c r="DR338" s="202"/>
      <c r="DS338" s="202"/>
      <c r="DT338" s="202"/>
      <c r="DU338" s="202"/>
      <c r="DV338" s="202"/>
      <c r="DW338" s="202"/>
      <c r="DX338" s="202"/>
      <c r="DY338" s="202"/>
      <c r="DZ338" s="202"/>
      <c r="EA338" s="202"/>
      <c r="EB338" s="202"/>
      <c r="EC338" s="202"/>
      <c r="ED338" s="202"/>
      <c r="EE338" s="202"/>
      <c r="EF338" s="202"/>
      <c r="EG338" s="202"/>
      <c r="EH338" s="202"/>
      <c r="EI338" s="202"/>
      <c r="EJ338" s="202"/>
      <c r="EK338" s="202"/>
      <c r="EL338" s="202"/>
      <c r="EM338" s="202"/>
      <c r="EN338" s="202"/>
      <c r="EO338" s="202"/>
      <c r="EP338" s="202"/>
      <c r="EQ338" s="202"/>
      <c r="ER338" s="202"/>
      <c r="ES338" s="202"/>
      <c r="ET338" s="202"/>
      <c r="EU338" s="202"/>
      <c r="EV338" s="202"/>
      <c r="EW338" s="202"/>
      <c r="EX338" s="202"/>
      <c r="EY338" s="202"/>
      <c r="EZ338" s="202"/>
      <c r="FA338" s="202"/>
      <c r="FB338" s="202"/>
      <c r="FC338" s="202"/>
      <c r="FD338" s="202"/>
      <c r="FE338" s="202"/>
      <c r="FF338" s="202"/>
      <c r="FG338" s="202"/>
      <c r="FH338" s="202"/>
      <c r="FI338" s="202"/>
      <c r="FJ338" s="202"/>
      <c r="FK338" s="202"/>
      <c r="FL338" s="202"/>
    </row>
    <row r="339" s="187" customFormat="1" ht="22.5" customHeight="1" spans="1:168">
      <c r="A339" s="209" t="s">
        <v>868</v>
      </c>
      <c r="B339" s="210" t="s">
        <v>869</v>
      </c>
      <c r="C339" s="211">
        <v>200</v>
      </c>
      <c r="D339" s="202"/>
      <c r="E339" s="202"/>
      <c r="F339" s="202"/>
      <c r="G339" s="202"/>
      <c r="H339" s="202"/>
      <c r="I339" s="202"/>
      <c r="J339" s="202"/>
      <c r="K339" s="202"/>
      <c r="L339" s="202"/>
      <c r="M339" s="202"/>
      <c r="N339" s="202"/>
      <c r="O339" s="202"/>
      <c r="P339" s="202"/>
      <c r="Q339" s="202"/>
      <c r="R339" s="202"/>
      <c r="S339" s="202"/>
      <c r="T339" s="202"/>
      <c r="U339" s="202"/>
      <c r="V339" s="202"/>
      <c r="W339" s="202"/>
      <c r="X339" s="202"/>
      <c r="Y339" s="202"/>
      <c r="Z339" s="202"/>
      <c r="AA339" s="202"/>
      <c r="AB339" s="202"/>
      <c r="AC339" s="202"/>
      <c r="AD339" s="202"/>
      <c r="AE339" s="202"/>
      <c r="AF339" s="202"/>
      <c r="AG339" s="202"/>
      <c r="AH339" s="202"/>
      <c r="AI339" s="202"/>
      <c r="AJ339" s="202"/>
      <c r="AK339" s="202"/>
      <c r="AL339" s="202"/>
      <c r="AM339" s="202"/>
      <c r="AN339" s="202"/>
      <c r="AO339" s="202"/>
      <c r="AP339" s="202"/>
      <c r="AQ339" s="202"/>
      <c r="AR339" s="202"/>
      <c r="AS339" s="202"/>
      <c r="AT339" s="202"/>
      <c r="AU339" s="202"/>
      <c r="AV339" s="202"/>
      <c r="AW339" s="202"/>
      <c r="AX339" s="202"/>
      <c r="AY339" s="202"/>
      <c r="AZ339" s="202"/>
      <c r="BA339" s="202"/>
      <c r="BB339" s="202"/>
      <c r="BC339" s="202"/>
      <c r="BD339" s="202"/>
      <c r="BE339" s="202"/>
      <c r="BF339" s="202"/>
      <c r="BG339" s="202"/>
      <c r="BH339" s="202"/>
      <c r="BI339" s="202"/>
      <c r="BJ339" s="202"/>
      <c r="BK339" s="202"/>
      <c r="BL339" s="202"/>
      <c r="BM339" s="202"/>
      <c r="BN339" s="202"/>
      <c r="BO339" s="202"/>
      <c r="BP339" s="202"/>
      <c r="BQ339" s="202"/>
      <c r="BR339" s="202"/>
      <c r="BS339" s="202"/>
      <c r="BT339" s="202"/>
      <c r="BU339" s="202"/>
      <c r="BV339" s="202"/>
      <c r="BW339" s="202"/>
      <c r="BX339" s="202"/>
      <c r="BY339" s="202"/>
      <c r="BZ339" s="202"/>
      <c r="CA339" s="202"/>
      <c r="CB339" s="202"/>
      <c r="CC339" s="202"/>
      <c r="CD339" s="202"/>
      <c r="CE339" s="202"/>
      <c r="CF339" s="202"/>
      <c r="CG339" s="202"/>
      <c r="CH339" s="202"/>
      <c r="CI339" s="202"/>
      <c r="CJ339" s="202"/>
      <c r="CK339" s="202"/>
      <c r="CL339" s="202"/>
      <c r="CM339" s="202"/>
      <c r="CN339" s="202"/>
      <c r="CO339" s="202"/>
      <c r="CP339" s="202"/>
      <c r="CQ339" s="202"/>
      <c r="CR339" s="202"/>
      <c r="CS339" s="202"/>
      <c r="CT339" s="202"/>
      <c r="CU339" s="202"/>
      <c r="CV339" s="202"/>
      <c r="CW339" s="202"/>
      <c r="CX339" s="202"/>
      <c r="CY339" s="202"/>
      <c r="CZ339" s="202"/>
      <c r="DA339" s="202"/>
      <c r="DB339" s="202"/>
      <c r="DC339" s="202"/>
      <c r="DD339" s="202"/>
      <c r="DE339" s="202"/>
      <c r="DF339" s="202"/>
      <c r="DG339" s="202"/>
      <c r="DH339" s="202"/>
      <c r="DI339" s="202"/>
      <c r="DJ339" s="202"/>
      <c r="DK339" s="202"/>
      <c r="DL339" s="202"/>
      <c r="DM339" s="202"/>
      <c r="DN339" s="202"/>
      <c r="DO339" s="202"/>
      <c r="DP339" s="202"/>
      <c r="DQ339" s="202"/>
      <c r="DR339" s="202"/>
      <c r="DS339" s="202"/>
      <c r="DT339" s="202"/>
      <c r="DU339" s="202"/>
      <c r="DV339" s="202"/>
      <c r="DW339" s="202"/>
      <c r="DX339" s="202"/>
      <c r="DY339" s="202"/>
      <c r="DZ339" s="202"/>
      <c r="EA339" s="202"/>
      <c r="EB339" s="202"/>
      <c r="EC339" s="202"/>
      <c r="ED339" s="202"/>
      <c r="EE339" s="202"/>
      <c r="EF339" s="202"/>
      <c r="EG339" s="202"/>
      <c r="EH339" s="202"/>
      <c r="EI339" s="202"/>
      <c r="EJ339" s="202"/>
      <c r="EK339" s="202"/>
      <c r="EL339" s="202"/>
      <c r="EM339" s="202"/>
      <c r="EN339" s="202"/>
      <c r="EO339" s="202"/>
      <c r="EP339" s="202"/>
      <c r="EQ339" s="202"/>
      <c r="ER339" s="202"/>
      <c r="ES339" s="202"/>
      <c r="ET339" s="202"/>
      <c r="EU339" s="202"/>
      <c r="EV339" s="202"/>
      <c r="EW339" s="202"/>
      <c r="EX339" s="202"/>
      <c r="EY339" s="202"/>
      <c r="EZ339" s="202"/>
      <c r="FA339" s="202"/>
      <c r="FB339" s="202"/>
      <c r="FC339" s="202"/>
      <c r="FD339" s="202"/>
      <c r="FE339" s="202"/>
      <c r="FF339" s="202"/>
      <c r="FG339" s="202"/>
      <c r="FH339" s="202"/>
      <c r="FI339" s="202"/>
      <c r="FJ339" s="202"/>
      <c r="FK339" s="202"/>
      <c r="FL339" s="202"/>
    </row>
    <row r="340" s="187" customFormat="1" ht="22.5" customHeight="1" spans="1:168">
      <c r="A340" s="215" t="s">
        <v>870</v>
      </c>
      <c r="B340" s="216" t="s">
        <v>871</v>
      </c>
      <c r="C340" s="211">
        <v>90</v>
      </c>
      <c r="D340" s="202"/>
      <c r="E340" s="202"/>
      <c r="F340" s="202"/>
      <c r="G340" s="202"/>
      <c r="H340" s="202"/>
      <c r="I340" s="202"/>
      <c r="J340" s="202"/>
      <c r="K340" s="202"/>
      <c r="L340" s="202"/>
      <c r="M340" s="202"/>
      <c r="N340" s="202"/>
      <c r="O340" s="202"/>
      <c r="P340" s="202"/>
      <c r="Q340" s="202"/>
      <c r="R340" s="202"/>
      <c r="S340" s="202"/>
      <c r="T340" s="202"/>
      <c r="U340" s="202"/>
      <c r="V340" s="202"/>
      <c r="W340" s="202"/>
      <c r="X340" s="202"/>
      <c r="Y340" s="202"/>
      <c r="Z340" s="202"/>
      <c r="AA340" s="202"/>
      <c r="AB340" s="202"/>
      <c r="AC340" s="202"/>
      <c r="AD340" s="202"/>
      <c r="AE340" s="202"/>
      <c r="AF340" s="202"/>
      <c r="AG340" s="202"/>
      <c r="AH340" s="202"/>
      <c r="AI340" s="202"/>
      <c r="AJ340" s="202"/>
      <c r="AK340" s="202"/>
      <c r="AL340" s="202"/>
      <c r="AM340" s="202"/>
      <c r="AN340" s="202"/>
      <c r="AO340" s="202"/>
      <c r="AP340" s="202"/>
      <c r="AQ340" s="202"/>
      <c r="AR340" s="202"/>
      <c r="AS340" s="202"/>
      <c r="AT340" s="202"/>
      <c r="AU340" s="202"/>
      <c r="AV340" s="202"/>
      <c r="AW340" s="202"/>
      <c r="AX340" s="202"/>
      <c r="AY340" s="202"/>
      <c r="AZ340" s="202"/>
      <c r="BA340" s="202"/>
      <c r="BB340" s="202"/>
      <c r="BC340" s="202"/>
      <c r="BD340" s="202"/>
      <c r="BE340" s="202"/>
      <c r="BF340" s="202"/>
      <c r="BG340" s="202"/>
      <c r="BH340" s="202"/>
      <c r="BI340" s="202"/>
      <c r="BJ340" s="202"/>
      <c r="BK340" s="202"/>
      <c r="BL340" s="202"/>
      <c r="BM340" s="202"/>
      <c r="BN340" s="202"/>
      <c r="BO340" s="202"/>
      <c r="BP340" s="202"/>
      <c r="BQ340" s="202"/>
      <c r="BR340" s="202"/>
      <c r="BS340" s="202"/>
      <c r="BT340" s="202"/>
      <c r="BU340" s="202"/>
      <c r="BV340" s="202"/>
      <c r="BW340" s="202"/>
      <c r="BX340" s="202"/>
      <c r="BY340" s="202"/>
      <c r="BZ340" s="202"/>
      <c r="CA340" s="202"/>
      <c r="CB340" s="202"/>
      <c r="CC340" s="202"/>
      <c r="CD340" s="202"/>
      <c r="CE340" s="202"/>
      <c r="CF340" s="202"/>
      <c r="CG340" s="202"/>
      <c r="CH340" s="202"/>
      <c r="CI340" s="202"/>
      <c r="CJ340" s="202"/>
      <c r="CK340" s="202"/>
      <c r="CL340" s="202"/>
      <c r="CM340" s="202"/>
      <c r="CN340" s="202"/>
      <c r="CO340" s="202"/>
      <c r="CP340" s="202"/>
      <c r="CQ340" s="202"/>
      <c r="CR340" s="202"/>
      <c r="CS340" s="202"/>
      <c r="CT340" s="202"/>
      <c r="CU340" s="202"/>
      <c r="CV340" s="202"/>
      <c r="CW340" s="202"/>
      <c r="CX340" s="202"/>
      <c r="CY340" s="202"/>
      <c r="CZ340" s="202"/>
      <c r="DA340" s="202"/>
      <c r="DB340" s="202"/>
      <c r="DC340" s="202"/>
      <c r="DD340" s="202"/>
      <c r="DE340" s="202"/>
      <c r="DF340" s="202"/>
      <c r="DG340" s="202"/>
      <c r="DH340" s="202"/>
      <c r="DI340" s="202"/>
      <c r="DJ340" s="202"/>
      <c r="DK340" s="202"/>
      <c r="DL340" s="202"/>
      <c r="DM340" s="202"/>
      <c r="DN340" s="202"/>
      <c r="DO340" s="202"/>
      <c r="DP340" s="202"/>
      <c r="DQ340" s="202"/>
      <c r="DR340" s="202"/>
      <c r="DS340" s="202"/>
      <c r="DT340" s="202"/>
      <c r="DU340" s="202"/>
      <c r="DV340" s="202"/>
      <c r="DW340" s="202"/>
      <c r="DX340" s="202"/>
      <c r="DY340" s="202"/>
      <c r="DZ340" s="202"/>
      <c r="EA340" s="202"/>
      <c r="EB340" s="202"/>
      <c r="EC340" s="202"/>
      <c r="ED340" s="202"/>
      <c r="EE340" s="202"/>
      <c r="EF340" s="202"/>
      <c r="EG340" s="202"/>
      <c r="EH340" s="202"/>
      <c r="EI340" s="202"/>
      <c r="EJ340" s="202"/>
      <c r="EK340" s="202"/>
      <c r="EL340" s="202"/>
      <c r="EM340" s="202"/>
      <c r="EN340" s="202"/>
      <c r="EO340" s="202"/>
      <c r="EP340" s="202"/>
      <c r="EQ340" s="202"/>
      <c r="ER340" s="202"/>
      <c r="ES340" s="202"/>
      <c r="ET340" s="202"/>
      <c r="EU340" s="202"/>
      <c r="EV340" s="202"/>
      <c r="EW340" s="202"/>
      <c r="EX340" s="202"/>
      <c r="EY340" s="202"/>
      <c r="EZ340" s="202"/>
      <c r="FA340" s="202"/>
      <c r="FB340" s="202"/>
      <c r="FC340" s="202"/>
      <c r="FD340" s="202"/>
      <c r="FE340" s="202"/>
      <c r="FF340" s="202"/>
      <c r="FG340" s="202"/>
      <c r="FH340" s="202"/>
      <c r="FI340" s="202"/>
      <c r="FJ340" s="202"/>
      <c r="FK340" s="202"/>
      <c r="FL340" s="202"/>
    </row>
    <row r="341" s="187" customFormat="1" ht="22.5" customHeight="1" spans="1:168">
      <c r="A341" s="215" t="s">
        <v>872</v>
      </c>
      <c r="B341" s="216" t="s">
        <v>873</v>
      </c>
      <c r="C341" s="211">
        <v>55</v>
      </c>
      <c r="D341" s="202"/>
      <c r="E341" s="202"/>
      <c r="F341" s="202"/>
      <c r="G341" s="202"/>
      <c r="H341" s="202"/>
      <c r="I341" s="202"/>
      <c r="J341" s="202"/>
      <c r="K341" s="202"/>
      <c r="L341" s="202"/>
      <c r="M341" s="202"/>
      <c r="N341" s="202"/>
      <c r="O341" s="202"/>
      <c r="P341" s="202"/>
      <c r="Q341" s="202"/>
      <c r="R341" s="202"/>
      <c r="S341" s="202"/>
      <c r="T341" s="202"/>
      <c r="U341" s="202"/>
      <c r="V341" s="202"/>
      <c r="W341" s="202"/>
      <c r="X341" s="202"/>
      <c r="Y341" s="202"/>
      <c r="Z341" s="202"/>
      <c r="AA341" s="202"/>
      <c r="AB341" s="202"/>
      <c r="AC341" s="202"/>
      <c r="AD341" s="202"/>
      <c r="AE341" s="202"/>
      <c r="AF341" s="202"/>
      <c r="AG341" s="202"/>
      <c r="AH341" s="202"/>
      <c r="AI341" s="202"/>
      <c r="AJ341" s="202"/>
      <c r="AK341" s="202"/>
      <c r="AL341" s="202"/>
      <c r="AM341" s="202"/>
      <c r="AN341" s="202"/>
      <c r="AO341" s="202"/>
      <c r="AP341" s="202"/>
      <c r="AQ341" s="202"/>
      <c r="AR341" s="202"/>
      <c r="AS341" s="202"/>
      <c r="AT341" s="202"/>
      <c r="AU341" s="202"/>
      <c r="AV341" s="202"/>
      <c r="AW341" s="202"/>
      <c r="AX341" s="202"/>
      <c r="AY341" s="202"/>
      <c r="AZ341" s="202"/>
      <c r="BA341" s="202"/>
      <c r="BB341" s="202"/>
      <c r="BC341" s="202"/>
      <c r="BD341" s="202"/>
      <c r="BE341" s="202"/>
      <c r="BF341" s="202"/>
      <c r="BG341" s="202"/>
      <c r="BH341" s="202"/>
      <c r="BI341" s="202"/>
      <c r="BJ341" s="202"/>
      <c r="BK341" s="202"/>
      <c r="BL341" s="202"/>
      <c r="BM341" s="202"/>
      <c r="BN341" s="202"/>
      <c r="BO341" s="202"/>
      <c r="BP341" s="202"/>
      <c r="BQ341" s="202"/>
      <c r="BR341" s="202"/>
      <c r="BS341" s="202"/>
      <c r="BT341" s="202"/>
      <c r="BU341" s="202"/>
      <c r="BV341" s="202"/>
      <c r="BW341" s="202"/>
      <c r="BX341" s="202"/>
      <c r="BY341" s="202"/>
      <c r="BZ341" s="202"/>
      <c r="CA341" s="202"/>
      <c r="CB341" s="202"/>
      <c r="CC341" s="202"/>
      <c r="CD341" s="202"/>
      <c r="CE341" s="202"/>
      <c r="CF341" s="202"/>
      <c r="CG341" s="202"/>
      <c r="CH341" s="202"/>
      <c r="CI341" s="202"/>
      <c r="CJ341" s="202"/>
      <c r="CK341" s="202"/>
      <c r="CL341" s="202"/>
      <c r="CM341" s="202"/>
      <c r="CN341" s="202"/>
      <c r="CO341" s="202"/>
      <c r="CP341" s="202"/>
      <c r="CQ341" s="202"/>
      <c r="CR341" s="202"/>
      <c r="CS341" s="202"/>
      <c r="CT341" s="202"/>
      <c r="CU341" s="202"/>
      <c r="CV341" s="202"/>
      <c r="CW341" s="202"/>
      <c r="CX341" s="202"/>
      <c r="CY341" s="202"/>
      <c r="CZ341" s="202"/>
      <c r="DA341" s="202"/>
      <c r="DB341" s="202"/>
      <c r="DC341" s="202"/>
      <c r="DD341" s="202"/>
      <c r="DE341" s="202"/>
      <c r="DF341" s="202"/>
      <c r="DG341" s="202"/>
      <c r="DH341" s="202"/>
      <c r="DI341" s="202"/>
      <c r="DJ341" s="202"/>
      <c r="DK341" s="202"/>
      <c r="DL341" s="202"/>
      <c r="DM341" s="202"/>
      <c r="DN341" s="202"/>
      <c r="DO341" s="202"/>
      <c r="DP341" s="202"/>
      <c r="DQ341" s="202"/>
      <c r="DR341" s="202"/>
      <c r="DS341" s="202"/>
      <c r="DT341" s="202"/>
      <c r="DU341" s="202"/>
      <c r="DV341" s="202"/>
      <c r="DW341" s="202"/>
      <c r="DX341" s="202"/>
      <c r="DY341" s="202"/>
      <c r="DZ341" s="202"/>
      <c r="EA341" s="202"/>
      <c r="EB341" s="202"/>
      <c r="EC341" s="202"/>
      <c r="ED341" s="202"/>
      <c r="EE341" s="202"/>
      <c r="EF341" s="202"/>
      <c r="EG341" s="202"/>
      <c r="EH341" s="202"/>
      <c r="EI341" s="202"/>
      <c r="EJ341" s="202"/>
      <c r="EK341" s="202"/>
      <c r="EL341" s="202"/>
      <c r="EM341" s="202"/>
      <c r="EN341" s="202"/>
      <c r="EO341" s="202"/>
      <c r="EP341" s="202"/>
      <c r="EQ341" s="202"/>
      <c r="ER341" s="202"/>
      <c r="ES341" s="202"/>
      <c r="ET341" s="202"/>
      <c r="EU341" s="202"/>
      <c r="EV341" s="202"/>
      <c r="EW341" s="202"/>
      <c r="EX341" s="202"/>
      <c r="EY341" s="202"/>
      <c r="EZ341" s="202"/>
      <c r="FA341" s="202"/>
      <c r="FB341" s="202"/>
      <c r="FC341" s="202"/>
      <c r="FD341" s="202"/>
      <c r="FE341" s="202"/>
      <c r="FF341" s="202"/>
      <c r="FG341" s="202"/>
      <c r="FH341" s="202"/>
      <c r="FI341" s="202"/>
      <c r="FJ341" s="202"/>
      <c r="FK341" s="202"/>
      <c r="FL341" s="202"/>
    </row>
    <row r="342" s="187" customFormat="1" ht="22.5" customHeight="1" spans="1:168">
      <c r="A342" s="206" t="s">
        <v>874</v>
      </c>
      <c r="B342" s="207" t="s">
        <v>875</v>
      </c>
      <c r="C342" s="208">
        <v>95</v>
      </c>
      <c r="D342" s="202"/>
      <c r="E342" s="202"/>
      <c r="F342" s="202"/>
      <c r="G342" s="202"/>
      <c r="H342" s="202"/>
      <c r="I342" s="202"/>
      <c r="J342" s="202"/>
      <c r="K342" s="202"/>
      <c r="L342" s="202"/>
      <c r="M342" s="202"/>
      <c r="N342" s="202"/>
      <c r="O342" s="202"/>
      <c r="P342" s="202"/>
      <c r="Q342" s="202"/>
      <c r="R342" s="202"/>
      <c r="S342" s="202"/>
      <c r="T342" s="202"/>
      <c r="U342" s="202"/>
      <c r="V342" s="202"/>
      <c r="W342" s="202"/>
      <c r="X342" s="202"/>
      <c r="Y342" s="202"/>
      <c r="Z342" s="202"/>
      <c r="AA342" s="202"/>
      <c r="AB342" s="202"/>
      <c r="AC342" s="202"/>
      <c r="AD342" s="202"/>
      <c r="AE342" s="202"/>
      <c r="AF342" s="202"/>
      <c r="AG342" s="202"/>
      <c r="AH342" s="202"/>
      <c r="AI342" s="202"/>
      <c r="AJ342" s="202"/>
      <c r="AK342" s="202"/>
      <c r="AL342" s="202"/>
      <c r="AM342" s="202"/>
      <c r="AN342" s="202"/>
      <c r="AO342" s="202"/>
      <c r="AP342" s="202"/>
      <c r="AQ342" s="202"/>
      <c r="AR342" s="202"/>
      <c r="AS342" s="202"/>
      <c r="AT342" s="202"/>
      <c r="AU342" s="202"/>
      <c r="AV342" s="202"/>
      <c r="AW342" s="202"/>
      <c r="AX342" s="202"/>
      <c r="AY342" s="202"/>
      <c r="AZ342" s="202"/>
      <c r="BA342" s="202"/>
      <c r="BB342" s="202"/>
      <c r="BC342" s="202"/>
      <c r="BD342" s="202"/>
      <c r="BE342" s="202"/>
      <c r="BF342" s="202"/>
      <c r="BG342" s="202"/>
      <c r="BH342" s="202"/>
      <c r="BI342" s="202"/>
      <c r="BJ342" s="202"/>
      <c r="BK342" s="202"/>
      <c r="BL342" s="202"/>
      <c r="BM342" s="202"/>
      <c r="BN342" s="202"/>
      <c r="BO342" s="202"/>
      <c r="BP342" s="202"/>
      <c r="BQ342" s="202"/>
      <c r="BR342" s="202"/>
      <c r="BS342" s="202"/>
      <c r="BT342" s="202"/>
      <c r="BU342" s="202"/>
      <c r="BV342" s="202"/>
      <c r="BW342" s="202"/>
      <c r="BX342" s="202"/>
      <c r="BY342" s="202"/>
      <c r="BZ342" s="202"/>
      <c r="CA342" s="202"/>
      <c r="CB342" s="202"/>
      <c r="CC342" s="202"/>
      <c r="CD342" s="202"/>
      <c r="CE342" s="202"/>
      <c r="CF342" s="202"/>
      <c r="CG342" s="202"/>
      <c r="CH342" s="202"/>
      <c r="CI342" s="202"/>
      <c r="CJ342" s="202"/>
      <c r="CK342" s="202"/>
      <c r="CL342" s="202"/>
      <c r="CM342" s="202"/>
      <c r="CN342" s="202"/>
      <c r="CO342" s="202"/>
      <c r="CP342" s="202"/>
      <c r="CQ342" s="202"/>
      <c r="CR342" s="202"/>
      <c r="CS342" s="202"/>
      <c r="CT342" s="202"/>
      <c r="CU342" s="202"/>
      <c r="CV342" s="202"/>
      <c r="CW342" s="202"/>
      <c r="CX342" s="202"/>
      <c r="CY342" s="202"/>
      <c r="CZ342" s="202"/>
      <c r="DA342" s="202"/>
      <c r="DB342" s="202"/>
      <c r="DC342" s="202"/>
      <c r="DD342" s="202"/>
      <c r="DE342" s="202"/>
      <c r="DF342" s="202"/>
      <c r="DG342" s="202"/>
      <c r="DH342" s="202"/>
      <c r="DI342" s="202"/>
      <c r="DJ342" s="202"/>
      <c r="DK342" s="202"/>
      <c r="DL342" s="202"/>
      <c r="DM342" s="202"/>
      <c r="DN342" s="202"/>
      <c r="DO342" s="202"/>
      <c r="DP342" s="202"/>
      <c r="DQ342" s="202"/>
      <c r="DR342" s="202"/>
      <c r="DS342" s="202"/>
      <c r="DT342" s="202"/>
      <c r="DU342" s="202"/>
      <c r="DV342" s="202"/>
      <c r="DW342" s="202"/>
      <c r="DX342" s="202"/>
      <c r="DY342" s="202"/>
      <c r="DZ342" s="202"/>
      <c r="EA342" s="202"/>
      <c r="EB342" s="202"/>
      <c r="EC342" s="202"/>
      <c r="ED342" s="202"/>
      <c r="EE342" s="202"/>
      <c r="EF342" s="202"/>
      <c r="EG342" s="202"/>
      <c r="EH342" s="202"/>
      <c r="EI342" s="202"/>
      <c r="EJ342" s="202"/>
      <c r="EK342" s="202"/>
      <c r="EL342" s="202"/>
      <c r="EM342" s="202"/>
      <c r="EN342" s="202"/>
      <c r="EO342" s="202"/>
      <c r="EP342" s="202"/>
      <c r="EQ342" s="202"/>
      <c r="ER342" s="202"/>
      <c r="ES342" s="202"/>
      <c r="ET342" s="202"/>
      <c r="EU342" s="202"/>
      <c r="EV342" s="202"/>
      <c r="EW342" s="202"/>
      <c r="EX342" s="202"/>
      <c r="EY342" s="202"/>
      <c r="EZ342" s="202"/>
      <c r="FA342" s="202"/>
      <c r="FB342" s="202"/>
      <c r="FC342" s="202"/>
      <c r="FD342" s="202"/>
      <c r="FE342" s="202"/>
      <c r="FF342" s="202"/>
      <c r="FG342" s="202"/>
      <c r="FH342" s="202"/>
      <c r="FI342" s="202"/>
      <c r="FJ342" s="202"/>
      <c r="FK342" s="202"/>
      <c r="FL342" s="202"/>
    </row>
    <row r="343" s="187" customFormat="1" ht="22.5" customHeight="1" spans="1:168">
      <c r="A343" s="215" t="s">
        <v>876</v>
      </c>
      <c r="B343" s="216" t="s">
        <v>877</v>
      </c>
      <c r="C343" s="211">
        <v>23</v>
      </c>
      <c r="D343" s="202"/>
      <c r="E343" s="202"/>
      <c r="F343" s="202"/>
      <c r="G343" s="202"/>
      <c r="H343" s="202"/>
      <c r="I343" s="202"/>
      <c r="J343" s="202"/>
      <c r="K343" s="202"/>
      <c r="L343" s="202"/>
      <c r="M343" s="202"/>
      <c r="N343" s="202"/>
      <c r="O343" s="202"/>
      <c r="P343" s="202"/>
      <c r="Q343" s="202"/>
      <c r="R343" s="202"/>
      <c r="S343" s="202"/>
      <c r="T343" s="202"/>
      <c r="U343" s="202"/>
      <c r="V343" s="202"/>
      <c r="W343" s="202"/>
      <c r="X343" s="202"/>
      <c r="Y343" s="202"/>
      <c r="Z343" s="202"/>
      <c r="AA343" s="202"/>
      <c r="AB343" s="202"/>
      <c r="AC343" s="202"/>
      <c r="AD343" s="202"/>
      <c r="AE343" s="202"/>
      <c r="AF343" s="202"/>
      <c r="AG343" s="202"/>
      <c r="AH343" s="202"/>
      <c r="AI343" s="202"/>
      <c r="AJ343" s="202"/>
      <c r="AK343" s="202"/>
      <c r="AL343" s="202"/>
      <c r="AM343" s="202"/>
      <c r="AN343" s="202"/>
      <c r="AO343" s="202"/>
      <c r="AP343" s="202"/>
      <c r="AQ343" s="202"/>
      <c r="AR343" s="202"/>
      <c r="AS343" s="202"/>
      <c r="AT343" s="202"/>
      <c r="AU343" s="202"/>
      <c r="AV343" s="202"/>
      <c r="AW343" s="202"/>
      <c r="AX343" s="202"/>
      <c r="AY343" s="202"/>
      <c r="AZ343" s="202"/>
      <c r="BA343" s="202"/>
      <c r="BB343" s="202"/>
      <c r="BC343" s="202"/>
      <c r="BD343" s="202"/>
      <c r="BE343" s="202"/>
      <c r="BF343" s="202"/>
      <c r="BG343" s="202"/>
      <c r="BH343" s="202"/>
      <c r="BI343" s="202"/>
      <c r="BJ343" s="202"/>
      <c r="BK343" s="202"/>
      <c r="BL343" s="202"/>
      <c r="BM343" s="202"/>
      <c r="BN343" s="202"/>
      <c r="BO343" s="202"/>
      <c r="BP343" s="202"/>
      <c r="BQ343" s="202"/>
      <c r="BR343" s="202"/>
      <c r="BS343" s="202"/>
      <c r="BT343" s="202"/>
      <c r="BU343" s="202"/>
      <c r="BV343" s="202"/>
      <c r="BW343" s="202"/>
      <c r="BX343" s="202"/>
      <c r="BY343" s="202"/>
      <c r="BZ343" s="202"/>
      <c r="CA343" s="202"/>
      <c r="CB343" s="202"/>
      <c r="CC343" s="202"/>
      <c r="CD343" s="202"/>
      <c r="CE343" s="202"/>
      <c r="CF343" s="202"/>
      <c r="CG343" s="202"/>
      <c r="CH343" s="202"/>
      <c r="CI343" s="202"/>
      <c r="CJ343" s="202"/>
      <c r="CK343" s="202"/>
      <c r="CL343" s="202"/>
      <c r="CM343" s="202"/>
      <c r="CN343" s="202"/>
      <c r="CO343" s="202"/>
      <c r="CP343" s="202"/>
      <c r="CQ343" s="202"/>
      <c r="CR343" s="202"/>
      <c r="CS343" s="202"/>
      <c r="CT343" s="202"/>
      <c r="CU343" s="202"/>
      <c r="CV343" s="202"/>
      <c r="CW343" s="202"/>
      <c r="CX343" s="202"/>
      <c r="CY343" s="202"/>
      <c r="CZ343" s="202"/>
      <c r="DA343" s="202"/>
      <c r="DB343" s="202"/>
      <c r="DC343" s="202"/>
      <c r="DD343" s="202"/>
      <c r="DE343" s="202"/>
      <c r="DF343" s="202"/>
      <c r="DG343" s="202"/>
      <c r="DH343" s="202"/>
      <c r="DI343" s="202"/>
      <c r="DJ343" s="202"/>
      <c r="DK343" s="202"/>
      <c r="DL343" s="202"/>
      <c r="DM343" s="202"/>
      <c r="DN343" s="202"/>
      <c r="DO343" s="202"/>
      <c r="DP343" s="202"/>
      <c r="DQ343" s="202"/>
      <c r="DR343" s="202"/>
      <c r="DS343" s="202"/>
      <c r="DT343" s="202"/>
      <c r="DU343" s="202"/>
      <c r="DV343" s="202"/>
      <c r="DW343" s="202"/>
      <c r="DX343" s="202"/>
      <c r="DY343" s="202"/>
      <c r="DZ343" s="202"/>
      <c r="EA343" s="202"/>
      <c r="EB343" s="202"/>
      <c r="EC343" s="202"/>
      <c r="ED343" s="202"/>
      <c r="EE343" s="202"/>
      <c r="EF343" s="202"/>
      <c r="EG343" s="202"/>
      <c r="EH343" s="202"/>
      <c r="EI343" s="202"/>
      <c r="EJ343" s="202"/>
      <c r="EK343" s="202"/>
      <c r="EL343" s="202"/>
      <c r="EM343" s="202"/>
      <c r="EN343" s="202"/>
      <c r="EO343" s="202"/>
      <c r="EP343" s="202"/>
      <c r="EQ343" s="202"/>
      <c r="ER343" s="202"/>
      <c r="ES343" s="202"/>
      <c r="ET343" s="202"/>
      <c r="EU343" s="202"/>
      <c r="EV343" s="202"/>
      <c r="EW343" s="202"/>
      <c r="EX343" s="202"/>
      <c r="EY343" s="202"/>
      <c r="EZ343" s="202"/>
      <c r="FA343" s="202"/>
      <c r="FB343" s="202"/>
      <c r="FC343" s="202"/>
      <c r="FD343" s="202"/>
      <c r="FE343" s="202"/>
      <c r="FF343" s="202"/>
      <c r="FG343" s="202"/>
      <c r="FH343" s="202"/>
      <c r="FI343" s="202"/>
      <c r="FJ343" s="202"/>
      <c r="FK343" s="202"/>
      <c r="FL343" s="202"/>
    </row>
    <row r="344" s="187" customFormat="1" ht="22.5" customHeight="1" spans="1:168">
      <c r="A344" s="209" t="s">
        <v>878</v>
      </c>
      <c r="B344" s="210" t="s">
        <v>879</v>
      </c>
      <c r="C344" s="211">
        <v>72</v>
      </c>
      <c r="D344" s="202"/>
      <c r="E344" s="202"/>
      <c r="F344" s="202"/>
      <c r="G344" s="202"/>
      <c r="H344" s="202"/>
      <c r="I344" s="202"/>
      <c r="J344" s="202"/>
      <c r="K344" s="202"/>
      <c r="L344" s="202"/>
      <c r="M344" s="202"/>
      <c r="N344" s="202"/>
      <c r="O344" s="202"/>
      <c r="P344" s="202"/>
      <c r="Q344" s="202"/>
      <c r="R344" s="202"/>
      <c r="S344" s="202"/>
      <c r="T344" s="202"/>
      <c r="U344" s="202"/>
      <c r="V344" s="202"/>
      <c r="W344" s="202"/>
      <c r="X344" s="202"/>
      <c r="Y344" s="202"/>
      <c r="Z344" s="202"/>
      <c r="AA344" s="202"/>
      <c r="AB344" s="202"/>
      <c r="AC344" s="202"/>
      <c r="AD344" s="202"/>
      <c r="AE344" s="202"/>
      <c r="AF344" s="202"/>
      <c r="AG344" s="202"/>
      <c r="AH344" s="202"/>
      <c r="AI344" s="202"/>
      <c r="AJ344" s="202"/>
      <c r="AK344" s="202"/>
      <c r="AL344" s="202"/>
      <c r="AM344" s="202"/>
      <c r="AN344" s="202"/>
      <c r="AO344" s="202"/>
      <c r="AP344" s="202"/>
      <c r="AQ344" s="202"/>
      <c r="AR344" s="202"/>
      <c r="AS344" s="202"/>
      <c r="AT344" s="202"/>
      <c r="AU344" s="202"/>
      <c r="AV344" s="202"/>
      <c r="AW344" s="202"/>
      <c r="AX344" s="202"/>
      <c r="AY344" s="202"/>
      <c r="AZ344" s="202"/>
      <c r="BA344" s="202"/>
      <c r="BB344" s="202"/>
      <c r="BC344" s="202"/>
      <c r="BD344" s="202"/>
      <c r="BE344" s="202"/>
      <c r="BF344" s="202"/>
      <c r="BG344" s="202"/>
      <c r="BH344" s="202"/>
      <c r="BI344" s="202"/>
      <c r="BJ344" s="202"/>
      <c r="BK344" s="202"/>
      <c r="BL344" s="202"/>
      <c r="BM344" s="202"/>
      <c r="BN344" s="202"/>
      <c r="BO344" s="202"/>
      <c r="BP344" s="202"/>
      <c r="BQ344" s="202"/>
      <c r="BR344" s="202"/>
      <c r="BS344" s="202"/>
      <c r="BT344" s="202"/>
      <c r="BU344" s="202"/>
      <c r="BV344" s="202"/>
      <c r="BW344" s="202"/>
      <c r="BX344" s="202"/>
      <c r="BY344" s="202"/>
      <c r="BZ344" s="202"/>
      <c r="CA344" s="202"/>
      <c r="CB344" s="202"/>
      <c r="CC344" s="202"/>
      <c r="CD344" s="202"/>
      <c r="CE344" s="202"/>
      <c r="CF344" s="202"/>
      <c r="CG344" s="202"/>
      <c r="CH344" s="202"/>
      <c r="CI344" s="202"/>
      <c r="CJ344" s="202"/>
      <c r="CK344" s="202"/>
      <c r="CL344" s="202"/>
      <c r="CM344" s="202"/>
      <c r="CN344" s="202"/>
      <c r="CO344" s="202"/>
      <c r="CP344" s="202"/>
      <c r="CQ344" s="202"/>
      <c r="CR344" s="202"/>
      <c r="CS344" s="202"/>
      <c r="CT344" s="202"/>
      <c r="CU344" s="202"/>
      <c r="CV344" s="202"/>
      <c r="CW344" s="202"/>
      <c r="CX344" s="202"/>
      <c r="CY344" s="202"/>
      <c r="CZ344" s="202"/>
      <c r="DA344" s="202"/>
      <c r="DB344" s="202"/>
      <c r="DC344" s="202"/>
      <c r="DD344" s="202"/>
      <c r="DE344" s="202"/>
      <c r="DF344" s="202"/>
      <c r="DG344" s="202"/>
      <c r="DH344" s="202"/>
      <c r="DI344" s="202"/>
      <c r="DJ344" s="202"/>
      <c r="DK344" s="202"/>
      <c r="DL344" s="202"/>
      <c r="DM344" s="202"/>
      <c r="DN344" s="202"/>
      <c r="DO344" s="202"/>
      <c r="DP344" s="202"/>
      <c r="DQ344" s="202"/>
      <c r="DR344" s="202"/>
      <c r="DS344" s="202"/>
      <c r="DT344" s="202"/>
      <c r="DU344" s="202"/>
      <c r="DV344" s="202"/>
      <c r="DW344" s="202"/>
      <c r="DX344" s="202"/>
      <c r="DY344" s="202"/>
      <c r="DZ344" s="202"/>
      <c r="EA344" s="202"/>
      <c r="EB344" s="202"/>
      <c r="EC344" s="202"/>
      <c r="ED344" s="202"/>
      <c r="EE344" s="202"/>
      <c r="EF344" s="202"/>
      <c r="EG344" s="202"/>
      <c r="EH344" s="202"/>
      <c r="EI344" s="202"/>
      <c r="EJ344" s="202"/>
      <c r="EK344" s="202"/>
      <c r="EL344" s="202"/>
      <c r="EM344" s="202"/>
      <c r="EN344" s="202"/>
      <c r="EO344" s="202"/>
      <c r="EP344" s="202"/>
      <c r="EQ344" s="202"/>
      <c r="ER344" s="202"/>
      <c r="ES344" s="202"/>
      <c r="ET344" s="202"/>
      <c r="EU344" s="202"/>
      <c r="EV344" s="202"/>
      <c r="EW344" s="202"/>
      <c r="EX344" s="202"/>
      <c r="EY344" s="202"/>
      <c r="EZ344" s="202"/>
      <c r="FA344" s="202"/>
      <c r="FB344" s="202"/>
      <c r="FC344" s="202"/>
      <c r="FD344" s="202"/>
      <c r="FE344" s="202"/>
      <c r="FF344" s="202"/>
      <c r="FG344" s="202"/>
      <c r="FH344" s="202"/>
      <c r="FI344" s="202"/>
      <c r="FJ344" s="202"/>
      <c r="FK344" s="202"/>
      <c r="FL344" s="202"/>
    </row>
    <row r="345" s="187" customFormat="1" ht="22.5" customHeight="1" spans="1:168">
      <c r="A345" s="219" t="s">
        <v>880</v>
      </c>
      <c r="B345" s="220" t="s">
        <v>78</v>
      </c>
      <c r="C345" s="205">
        <v>2034</v>
      </c>
      <c r="D345" s="202"/>
      <c r="E345" s="202"/>
      <c r="F345" s="202"/>
      <c r="G345" s="202"/>
      <c r="H345" s="202"/>
      <c r="I345" s="202"/>
      <c r="J345" s="202"/>
      <c r="K345" s="202"/>
      <c r="L345" s="202"/>
      <c r="M345" s="202"/>
      <c r="N345" s="202"/>
      <c r="O345" s="202"/>
      <c r="P345" s="202"/>
      <c r="Q345" s="202"/>
      <c r="R345" s="202"/>
      <c r="S345" s="202"/>
      <c r="T345" s="202"/>
      <c r="U345" s="202"/>
      <c r="V345" s="202"/>
      <c r="W345" s="202"/>
      <c r="X345" s="202"/>
      <c r="Y345" s="202"/>
      <c r="Z345" s="202"/>
      <c r="AA345" s="202"/>
      <c r="AB345" s="202"/>
      <c r="AC345" s="202"/>
      <c r="AD345" s="202"/>
      <c r="AE345" s="202"/>
      <c r="AF345" s="202"/>
      <c r="AG345" s="202"/>
      <c r="AH345" s="202"/>
      <c r="AI345" s="202"/>
      <c r="AJ345" s="202"/>
      <c r="AK345" s="202"/>
      <c r="AL345" s="202"/>
      <c r="AM345" s="202"/>
      <c r="AN345" s="202"/>
      <c r="AO345" s="202"/>
      <c r="AP345" s="202"/>
      <c r="AQ345" s="202"/>
      <c r="AR345" s="202"/>
      <c r="AS345" s="202"/>
      <c r="AT345" s="202"/>
      <c r="AU345" s="202"/>
      <c r="AV345" s="202"/>
      <c r="AW345" s="202"/>
      <c r="AX345" s="202"/>
      <c r="AY345" s="202"/>
      <c r="AZ345" s="202"/>
      <c r="BA345" s="202"/>
      <c r="BB345" s="202"/>
      <c r="BC345" s="202"/>
      <c r="BD345" s="202"/>
      <c r="BE345" s="202"/>
      <c r="BF345" s="202"/>
      <c r="BG345" s="202"/>
      <c r="BH345" s="202"/>
      <c r="BI345" s="202"/>
      <c r="BJ345" s="202"/>
      <c r="BK345" s="202"/>
      <c r="BL345" s="202"/>
      <c r="BM345" s="202"/>
      <c r="BN345" s="202"/>
      <c r="BO345" s="202"/>
      <c r="BP345" s="202"/>
      <c r="BQ345" s="202"/>
      <c r="BR345" s="202"/>
      <c r="BS345" s="202"/>
      <c r="BT345" s="202"/>
      <c r="BU345" s="202"/>
      <c r="BV345" s="202"/>
      <c r="BW345" s="202"/>
      <c r="BX345" s="202"/>
      <c r="BY345" s="202"/>
      <c r="BZ345" s="202"/>
      <c r="CA345" s="202"/>
      <c r="CB345" s="202"/>
      <c r="CC345" s="202"/>
      <c r="CD345" s="202"/>
      <c r="CE345" s="202"/>
      <c r="CF345" s="202"/>
      <c r="CG345" s="202"/>
      <c r="CH345" s="202"/>
      <c r="CI345" s="202"/>
      <c r="CJ345" s="202"/>
      <c r="CK345" s="202"/>
      <c r="CL345" s="202"/>
      <c r="CM345" s="202"/>
      <c r="CN345" s="202"/>
      <c r="CO345" s="202"/>
      <c r="CP345" s="202"/>
      <c r="CQ345" s="202"/>
      <c r="CR345" s="202"/>
      <c r="CS345" s="202"/>
      <c r="CT345" s="202"/>
      <c r="CU345" s="202"/>
      <c r="CV345" s="202"/>
      <c r="CW345" s="202"/>
      <c r="CX345" s="202"/>
      <c r="CY345" s="202"/>
      <c r="CZ345" s="202"/>
      <c r="DA345" s="202"/>
      <c r="DB345" s="202"/>
      <c r="DC345" s="202"/>
      <c r="DD345" s="202"/>
      <c r="DE345" s="202"/>
      <c r="DF345" s="202"/>
      <c r="DG345" s="202"/>
      <c r="DH345" s="202"/>
      <c r="DI345" s="202"/>
      <c r="DJ345" s="202"/>
      <c r="DK345" s="202"/>
      <c r="DL345" s="202"/>
      <c r="DM345" s="202"/>
      <c r="DN345" s="202"/>
      <c r="DO345" s="202"/>
      <c r="DP345" s="202"/>
      <c r="DQ345" s="202"/>
      <c r="DR345" s="202"/>
      <c r="DS345" s="202"/>
      <c r="DT345" s="202"/>
      <c r="DU345" s="202"/>
      <c r="DV345" s="202"/>
      <c r="DW345" s="202"/>
      <c r="DX345" s="202"/>
      <c r="DY345" s="202"/>
      <c r="DZ345" s="202"/>
      <c r="EA345" s="202"/>
      <c r="EB345" s="202"/>
      <c r="EC345" s="202"/>
      <c r="ED345" s="202"/>
      <c r="EE345" s="202"/>
      <c r="EF345" s="202"/>
      <c r="EG345" s="202"/>
      <c r="EH345" s="202"/>
      <c r="EI345" s="202"/>
      <c r="EJ345" s="202"/>
      <c r="EK345" s="202"/>
      <c r="EL345" s="202"/>
      <c r="EM345" s="202"/>
      <c r="EN345" s="202"/>
      <c r="EO345" s="202"/>
      <c r="EP345" s="202"/>
      <c r="EQ345" s="202"/>
      <c r="ER345" s="202"/>
      <c r="ES345" s="202"/>
      <c r="ET345" s="202"/>
      <c r="EU345" s="202"/>
      <c r="EV345" s="202"/>
      <c r="EW345" s="202"/>
      <c r="EX345" s="202"/>
      <c r="EY345" s="202"/>
      <c r="EZ345" s="202"/>
      <c r="FA345" s="202"/>
      <c r="FB345" s="202"/>
      <c r="FC345" s="202"/>
      <c r="FD345" s="202"/>
      <c r="FE345" s="202"/>
      <c r="FF345" s="202"/>
      <c r="FG345" s="202"/>
      <c r="FH345" s="202"/>
      <c r="FI345" s="202"/>
      <c r="FJ345" s="202"/>
      <c r="FK345" s="202"/>
      <c r="FL345" s="202"/>
    </row>
    <row r="346" s="188" customFormat="1" ht="22.5" customHeight="1" spans="1:168">
      <c r="A346" s="225" t="s">
        <v>881</v>
      </c>
      <c r="B346" s="226" t="s">
        <v>882</v>
      </c>
      <c r="C346" s="208">
        <v>889</v>
      </c>
      <c r="D346" s="214"/>
      <c r="E346" s="214"/>
      <c r="F346" s="214"/>
      <c r="G346" s="214"/>
      <c r="H346" s="214"/>
      <c r="I346" s="214"/>
      <c r="J346" s="214"/>
      <c r="K346" s="214"/>
      <c r="L346" s="214"/>
      <c r="M346" s="214"/>
      <c r="N346" s="214"/>
      <c r="O346" s="214"/>
      <c r="P346" s="214"/>
      <c r="Q346" s="214"/>
      <c r="R346" s="214"/>
      <c r="S346" s="214"/>
      <c r="T346" s="214"/>
      <c r="U346" s="214"/>
      <c r="V346" s="214"/>
      <c r="W346" s="214"/>
      <c r="X346" s="214"/>
      <c r="Y346" s="214"/>
      <c r="Z346" s="214"/>
      <c r="AA346" s="214"/>
      <c r="AB346" s="214"/>
      <c r="AC346" s="214"/>
      <c r="AD346" s="214"/>
      <c r="AE346" s="214"/>
      <c r="AF346" s="214"/>
      <c r="AG346" s="214"/>
      <c r="AH346" s="214"/>
      <c r="AI346" s="214"/>
      <c r="AJ346" s="214"/>
      <c r="AK346" s="214"/>
      <c r="AL346" s="214"/>
      <c r="AM346" s="214"/>
      <c r="AN346" s="214"/>
      <c r="AO346" s="214"/>
      <c r="AP346" s="214"/>
      <c r="AQ346" s="214"/>
      <c r="AR346" s="214"/>
      <c r="AS346" s="214"/>
      <c r="AT346" s="214"/>
      <c r="AU346" s="214"/>
      <c r="AV346" s="214"/>
      <c r="AW346" s="214"/>
      <c r="AX346" s="214"/>
      <c r="AY346" s="214"/>
      <c r="AZ346" s="214"/>
      <c r="BA346" s="214"/>
      <c r="BB346" s="214"/>
      <c r="BC346" s="214"/>
      <c r="BD346" s="214"/>
      <c r="BE346" s="214"/>
      <c r="BF346" s="214"/>
      <c r="BG346" s="214"/>
      <c r="BH346" s="214"/>
      <c r="BI346" s="214"/>
      <c r="BJ346" s="214"/>
      <c r="BK346" s="214"/>
      <c r="BL346" s="214"/>
      <c r="BM346" s="214"/>
      <c r="BN346" s="214"/>
      <c r="BO346" s="214"/>
      <c r="BP346" s="214"/>
      <c r="BQ346" s="214"/>
      <c r="BR346" s="214"/>
      <c r="BS346" s="214"/>
      <c r="BT346" s="214"/>
      <c r="BU346" s="214"/>
      <c r="BV346" s="214"/>
      <c r="BW346" s="214"/>
      <c r="BX346" s="214"/>
      <c r="BY346" s="214"/>
      <c r="BZ346" s="214"/>
      <c r="CA346" s="214"/>
      <c r="CB346" s="214"/>
      <c r="CC346" s="214"/>
      <c r="CD346" s="214"/>
      <c r="CE346" s="214"/>
      <c r="CF346" s="214"/>
      <c r="CG346" s="214"/>
      <c r="CH346" s="214"/>
      <c r="CI346" s="214"/>
      <c r="CJ346" s="214"/>
      <c r="CK346" s="214"/>
      <c r="CL346" s="214"/>
      <c r="CM346" s="214"/>
      <c r="CN346" s="214"/>
      <c r="CO346" s="214"/>
      <c r="CP346" s="214"/>
      <c r="CQ346" s="214"/>
      <c r="CR346" s="214"/>
      <c r="CS346" s="214"/>
      <c r="CT346" s="214"/>
      <c r="CU346" s="214"/>
      <c r="CV346" s="214"/>
      <c r="CW346" s="214"/>
      <c r="CX346" s="214"/>
      <c r="CY346" s="214"/>
      <c r="CZ346" s="214"/>
      <c r="DA346" s="214"/>
      <c r="DB346" s="214"/>
      <c r="DC346" s="214"/>
      <c r="DD346" s="214"/>
      <c r="DE346" s="214"/>
      <c r="DF346" s="214"/>
      <c r="DG346" s="214"/>
      <c r="DH346" s="214"/>
      <c r="DI346" s="214"/>
      <c r="DJ346" s="214"/>
      <c r="DK346" s="214"/>
      <c r="DL346" s="214"/>
      <c r="DM346" s="214"/>
      <c r="DN346" s="214"/>
      <c r="DO346" s="214"/>
      <c r="DP346" s="214"/>
      <c r="DQ346" s="214"/>
      <c r="DR346" s="214"/>
      <c r="DS346" s="214"/>
      <c r="DT346" s="214"/>
      <c r="DU346" s="214"/>
      <c r="DV346" s="214"/>
      <c r="DW346" s="214"/>
      <c r="DX346" s="214"/>
      <c r="DY346" s="214"/>
      <c r="DZ346" s="214"/>
      <c r="EA346" s="214"/>
      <c r="EB346" s="214"/>
      <c r="EC346" s="214"/>
      <c r="ED346" s="214"/>
      <c r="EE346" s="214"/>
      <c r="EF346" s="214"/>
      <c r="EG346" s="214"/>
      <c r="EH346" s="214"/>
      <c r="EI346" s="214"/>
      <c r="EJ346" s="214"/>
      <c r="EK346" s="214"/>
      <c r="EL346" s="214"/>
      <c r="EM346" s="214"/>
      <c r="EN346" s="214"/>
      <c r="EO346" s="214"/>
      <c r="EP346" s="214"/>
      <c r="EQ346" s="214"/>
      <c r="ER346" s="214"/>
      <c r="ES346" s="214"/>
      <c r="ET346" s="214"/>
      <c r="EU346" s="214"/>
      <c r="EV346" s="214"/>
      <c r="EW346" s="214"/>
      <c r="EX346" s="214"/>
      <c r="EY346" s="214"/>
      <c r="EZ346" s="214"/>
      <c r="FA346" s="214"/>
      <c r="FB346" s="214"/>
      <c r="FC346" s="214"/>
      <c r="FD346" s="214"/>
      <c r="FE346" s="214"/>
      <c r="FF346" s="214"/>
      <c r="FG346" s="214"/>
      <c r="FH346" s="214"/>
      <c r="FI346" s="214"/>
      <c r="FJ346" s="214"/>
      <c r="FK346" s="214"/>
      <c r="FL346" s="214"/>
    </row>
    <row r="347" ht="13.5" spans="1:3">
      <c r="A347" s="229" t="s">
        <v>883</v>
      </c>
      <c r="B347" s="230" t="s">
        <v>282</v>
      </c>
      <c r="C347" s="229">
        <v>784</v>
      </c>
    </row>
    <row r="348" ht="13.5" spans="1:3">
      <c r="A348" s="229" t="s">
        <v>884</v>
      </c>
      <c r="B348" s="230" t="s">
        <v>885</v>
      </c>
      <c r="C348" s="229">
        <v>85</v>
      </c>
    </row>
    <row r="349" ht="13.5" spans="1:3">
      <c r="A349" s="229" t="s">
        <v>886</v>
      </c>
      <c r="B349" s="230" t="s">
        <v>887</v>
      </c>
      <c r="C349" s="229">
        <v>20</v>
      </c>
    </row>
    <row r="350" ht="13.5" spans="1:3">
      <c r="A350" s="231" t="s">
        <v>888</v>
      </c>
      <c r="B350" s="232" t="s">
        <v>889</v>
      </c>
      <c r="C350" s="231">
        <v>703</v>
      </c>
    </row>
    <row r="351" ht="13.5" spans="1:3">
      <c r="A351" s="229" t="s">
        <v>890</v>
      </c>
      <c r="B351" s="230" t="s">
        <v>282</v>
      </c>
      <c r="C351" s="229">
        <v>703</v>
      </c>
    </row>
    <row r="352" ht="13.5" spans="1:3">
      <c r="A352" s="231" t="s">
        <v>891</v>
      </c>
      <c r="B352" s="232" t="s">
        <v>892</v>
      </c>
      <c r="C352" s="231">
        <v>300</v>
      </c>
    </row>
    <row r="353" ht="13.5" spans="1:3">
      <c r="A353" s="229" t="s">
        <v>893</v>
      </c>
      <c r="B353" s="230" t="s">
        <v>894</v>
      </c>
      <c r="C353" s="229">
        <v>300</v>
      </c>
    </row>
    <row r="354" ht="13.5" spans="1:3">
      <c r="A354" s="231" t="s">
        <v>895</v>
      </c>
      <c r="B354" s="232" t="s">
        <v>896</v>
      </c>
      <c r="C354" s="231">
        <v>60</v>
      </c>
    </row>
    <row r="355" ht="13.5" spans="1:3">
      <c r="A355" s="229" t="s">
        <v>897</v>
      </c>
      <c r="B355" s="230" t="s">
        <v>898</v>
      </c>
      <c r="C355" s="229">
        <v>60</v>
      </c>
    </row>
    <row r="356" ht="13.5" spans="1:3">
      <c r="A356" s="231" t="s">
        <v>899</v>
      </c>
      <c r="B356" s="232" t="s">
        <v>900</v>
      </c>
      <c r="C356" s="231">
        <v>82</v>
      </c>
    </row>
    <row r="357" ht="13.5" spans="1:3">
      <c r="A357" s="229" t="s">
        <v>901</v>
      </c>
      <c r="B357" s="230"/>
      <c r="C357" s="229">
        <v>82</v>
      </c>
    </row>
    <row r="358" ht="14.25" spans="1:3">
      <c r="A358" s="233" t="s">
        <v>902</v>
      </c>
      <c r="B358" s="234" t="s">
        <v>79</v>
      </c>
      <c r="C358" s="233">
        <v>3500</v>
      </c>
    </row>
    <row r="359" ht="13.5" spans="1:3">
      <c r="A359" s="231" t="s">
        <v>903</v>
      </c>
      <c r="B359" s="232" t="s">
        <v>904</v>
      </c>
      <c r="C359" s="231">
        <v>3500</v>
      </c>
    </row>
    <row r="360" ht="13.5" spans="1:3">
      <c r="A360" s="229" t="s">
        <v>905</v>
      </c>
      <c r="B360" s="230" t="s">
        <v>906</v>
      </c>
      <c r="C360" s="229">
        <v>3500</v>
      </c>
    </row>
    <row r="361" ht="14.25" spans="1:3">
      <c r="A361" s="233" t="s">
        <v>907</v>
      </c>
      <c r="B361" s="234" t="s">
        <v>80</v>
      </c>
      <c r="C361" s="233">
        <v>10384</v>
      </c>
    </row>
    <row r="362" ht="13.5" spans="1:3">
      <c r="A362" s="231" t="s">
        <v>908</v>
      </c>
      <c r="B362" s="232" t="s">
        <v>909</v>
      </c>
      <c r="C362" s="231">
        <v>5000</v>
      </c>
    </row>
    <row r="363" ht="13.5" spans="1:3">
      <c r="A363" s="229" t="s">
        <v>910</v>
      </c>
      <c r="B363" s="230" t="s">
        <v>911</v>
      </c>
      <c r="C363" s="229">
        <v>5000</v>
      </c>
    </row>
    <row r="364" ht="13.5" spans="1:3">
      <c r="A364" s="231" t="s">
        <v>912</v>
      </c>
      <c r="B364" s="232" t="s">
        <v>80</v>
      </c>
      <c r="C364" s="231">
        <v>5384</v>
      </c>
    </row>
    <row r="365" ht="13.5" spans="1:3">
      <c r="A365" s="229" t="s">
        <v>913</v>
      </c>
      <c r="B365" s="230" t="s">
        <v>80</v>
      </c>
      <c r="C365" s="229">
        <v>5384</v>
      </c>
    </row>
    <row r="366" ht="14.25" spans="1:3">
      <c r="A366" s="233" t="s">
        <v>914</v>
      </c>
      <c r="B366" s="234" t="s">
        <v>81</v>
      </c>
      <c r="C366" s="233">
        <v>6861</v>
      </c>
    </row>
    <row r="367" ht="13.5" spans="1:3">
      <c r="A367" s="231" t="s">
        <v>915</v>
      </c>
      <c r="B367" s="232" t="s">
        <v>916</v>
      </c>
      <c r="C367" s="231">
        <v>6861</v>
      </c>
    </row>
    <row r="368" ht="13.5" spans="1:3">
      <c r="A368" s="229" t="s">
        <v>917</v>
      </c>
      <c r="B368" s="230" t="s">
        <v>918</v>
      </c>
      <c r="C368" s="229">
        <v>6861</v>
      </c>
    </row>
  </sheetData>
  <sheetProtection formatCells="0" formatColumns="0" formatRows="0" insertRows="0" insertColumns="0" insertHyperlinks="0" deleteColumns="0" deleteRows="0" sort="0" autoFilter="0" pivotTables="0"/>
  <mergeCells count="4">
    <mergeCell ref="A2:C2"/>
    <mergeCell ref="A4:A5"/>
    <mergeCell ref="B4:B5"/>
    <mergeCell ref="C4:C5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useFirstPageNumber="1" horizont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43"/>
  <sheetViews>
    <sheetView showGridLines="0" showZeros="0" workbookViewId="0">
      <selection activeCell="B9" sqref="B9"/>
    </sheetView>
  </sheetViews>
  <sheetFormatPr defaultColWidth="9.15" defaultRowHeight="14.25" outlineLevelCol="2"/>
  <cols>
    <col min="1" max="1" width="13.25" style="59" customWidth="1"/>
    <col min="2" max="2" width="43" style="59" customWidth="1"/>
    <col min="3" max="3" width="23.125" style="59" customWidth="1"/>
    <col min="4" max="16362" width="9.15" style="59" customWidth="1"/>
    <col min="16363" max="16374" width="9.15" style="175"/>
  </cols>
  <sheetData>
    <row r="1" ht="18.75" spans="1:1">
      <c r="A1" s="2" t="s">
        <v>921</v>
      </c>
    </row>
    <row r="2" ht="33.75" customHeight="1" spans="1:3">
      <c r="A2" s="176" t="s">
        <v>922</v>
      </c>
      <c r="B2" s="176"/>
      <c r="C2" s="176"/>
    </row>
    <row r="3" ht="17" customHeight="1" spans="1:3">
      <c r="A3" s="177" t="s">
        <v>923</v>
      </c>
      <c r="B3" s="177" t="s">
        <v>923</v>
      </c>
      <c r="C3" s="177" t="s">
        <v>923</v>
      </c>
    </row>
    <row r="4" ht="17" customHeight="1" spans="1:3">
      <c r="A4" s="177" t="s">
        <v>923</v>
      </c>
      <c r="B4" s="177" t="s">
        <v>923</v>
      </c>
      <c r="C4" s="178" t="s">
        <v>924</v>
      </c>
    </row>
    <row r="5" ht="17" customHeight="1" spans="1:3">
      <c r="A5" s="179" t="s">
        <v>103</v>
      </c>
      <c r="B5" s="179" t="s">
        <v>54</v>
      </c>
      <c r="C5" s="180" t="s">
        <v>925</v>
      </c>
    </row>
    <row r="6" ht="17" customHeight="1" spans="1:3">
      <c r="A6" s="181" t="s">
        <v>923</v>
      </c>
      <c r="B6" s="182" t="s">
        <v>926</v>
      </c>
      <c r="C6" s="183">
        <v>177312</v>
      </c>
    </row>
    <row r="7" ht="17" customHeight="1" spans="1:3">
      <c r="A7" s="181" t="s">
        <v>927</v>
      </c>
      <c r="B7" s="182" t="s">
        <v>928</v>
      </c>
      <c r="C7" s="183">
        <v>36651</v>
      </c>
    </row>
    <row r="8" ht="17" customHeight="1" spans="1:3">
      <c r="A8" s="181" t="s">
        <v>929</v>
      </c>
      <c r="B8" s="184" t="s">
        <v>930</v>
      </c>
      <c r="C8" s="185">
        <v>19240</v>
      </c>
    </row>
    <row r="9" ht="17" customHeight="1" spans="1:3">
      <c r="A9" s="181" t="s">
        <v>931</v>
      </c>
      <c r="B9" s="184" t="s">
        <v>932</v>
      </c>
      <c r="C9" s="185">
        <v>8456</v>
      </c>
    </row>
    <row r="10" ht="17" customHeight="1" spans="1:3">
      <c r="A10" s="181" t="s">
        <v>933</v>
      </c>
      <c r="B10" s="184" t="s">
        <v>934</v>
      </c>
      <c r="C10" s="185">
        <v>2114</v>
      </c>
    </row>
    <row r="11" ht="17" customHeight="1" spans="1:3">
      <c r="A11" s="181" t="s">
        <v>935</v>
      </c>
      <c r="B11" s="184" t="s">
        <v>936</v>
      </c>
      <c r="C11" s="185">
        <v>6841</v>
      </c>
    </row>
    <row r="12" ht="17" customHeight="1" spans="1:3">
      <c r="A12" s="181" t="s">
        <v>937</v>
      </c>
      <c r="B12" s="182" t="s">
        <v>938</v>
      </c>
      <c r="C12" s="183">
        <v>7993</v>
      </c>
    </row>
    <row r="13" ht="17" customHeight="1" spans="1:3">
      <c r="A13" s="181" t="s">
        <v>939</v>
      </c>
      <c r="B13" s="184" t="s">
        <v>940</v>
      </c>
      <c r="C13" s="185">
        <v>5332</v>
      </c>
    </row>
    <row r="14" ht="17" customHeight="1" spans="1:3">
      <c r="A14" s="181" t="s">
        <v>941</v>
      </c>
      <c r="B14" s="184" t="s">
        <v>942</v>
      </c>
      <c r="C14" s="185">
        <v>279</v>
      </c>
    </row>
    <row r="15" ht="17" customHeight="1" spans="1:3">
      <c r="A15" s="181" t="s">
        <v>943</v>
      </c>
      <c r="B15" s="184" t="s">
        <v>944</v>
      </c>
      <c r="C15" s="185">
        <v>201</v>
      </c>
    </row>
    <row r="16" ht="17" customHeight="1" spans="1:3">
      <c r="A16" s="181" t="s">
        <v>945</v>
      </c>
      <c r="B16" s="184" t="s">
        <v>946</v>
      </c>
      <c r="C16" s="185">
        <v>111</v>
      </c>
    </row>
    <row r="17" ht="17" customHeight="1" spans="1:3">
      <c r="A17" s="181" t="s">
        <v>947</v>
      </c>
      <c r="B17" s="184" t="s">
        <v>948</v>
      </c>
      <c r="C17" s="185">
        <v>378</v>
      </c>
    </row>
    <row r="18" ht="17" customHeight="1" spans="1:3">
      <c r="A18" s="181" t="s">
        <v>949</v>
      </c>
      <c r="B18" s="184" t="s">
        <v>950</v>
      </c>
      <c r="C18" s="185">
        <v>636</v>
      </c>
    </row>
    <row r="19" ht="17" customHeight="1" spans="1:3">
      <c r="A19" s="181" t="s">
        <v>951</v>
      </c>
      <c r="B19" s="184" t="s">
        <v>952</v>
      </c>
      <c r="C19" s="185"/>
    </row>
    <row r="20" ht="17" customHeight="1" spans="1:3">
      <c r="A20" s="181" t="s">
        <v>953</v>
      </c>
      <c r="B20" s="184" t="s">
        <v>954</v>
      </c>
      <c r="C20" s="185">
        <v>189</v>
      </c>
    </row>
    <row r="21" ht="17" customHeight="1" spans="1:3">
      <c r="A21" s="181" t="s">
        <v>955</v>
      </c>
      <c r="B21" s="184" t="s">
        <v>956</v>
      </c>
      <c r="C21" s="185">
        <v>278</v>
      </c>
    </row>
    <row r="22" ht="17" customHeight="1" spans="1:3">
      <c r="A22" s="181" t="s">
        <v>957</v>
      </c>
      <c r="B22" s="184" t="s">
        <v>958</v>
      </c>
      <c r="C22" s="185">
        <v>589</v>
      </c>
    </row>
    <row r="23" ht="17" customHeight="1" spans="1:3">
      <c r="A23" s="181" t="s">
        <v>959</v>
      </c>
      <c r="B23" s="182" t="s">
        <v>960</v>
      </c>
      <c r="C23" s="183">
        <v>0</v>
      </c>
    </row>
    <row r="24" ht="17" customHeight="1" spans="1:3">
      <c r="A24" s="181" t="s">
        <v>961</v>
      </c>
      <c r="B24" s="184" t="s">
        <v>962</v>
      </c>
      <c r="C24" s="185"/>
    </row>
    <row r="25" ht="17" customHeight="1" spans="1:3">
      <c r="A25" s="181" t="s">
        <v>963</v>
      </c>
      <c r="B25" s="184" t="s">
        <v>964</v>
      </c>
      <c r="C25" s="185"/>
    </row>
    <row r="26" ht="17" customHeight="1" spans="1:3">
      <c r="A26" s="181" t="s">
        <v>965</v>
      </c>
      <c r="B26" s="184" t="s">
        <v>966</v>
      </c>
      <c r="C26" s="185"/>
    </row>
    <row r="27" ht="17" customHeight="1" spans="1:3">
      <c r="A27" s="181" t="s">
        <v>967</v>
      </c>
      <c r="B27" s="184" t="s">
        <v>968</v>
      </c>
      <c r="C27" s="185"/>
    </row>
    <row r="28" ht="17" customHeight="1" spans="1:3">
      <c r="A28" s="181" t="s">
        <v>969</v>
      </c>
      <c r="B28" s="184" t="s">
        <v>970</v>
      </c>
      <c r="C28" s="185"/>
    </row>
    <row r="29" ht="17" customHeight="1" spans="1:3">
      <c r="A29" s="181" t="s">
        <v>971</v>
      </c>
      <c r="B29" s="184" t="s">
        <v>972</v>
      </c>
      <c r="C29" s="185"/>
    </row>
    <row r="30" ht="17" customHeight="1" spans="1:3">
      <c r="A30" s="181" t="s">
        <v>973</v>
      </c>
      <c r="B30" s="184" t="s">
        <v>974</v>
      </c>
      <c r="C30" s="185"/>
    </row>
    <row r="31" ht="17" customHeight="1" spans="1:3">
      <c r="A31" s="181" t="s">
        <v>975</v>
      </c>
      <c r="B31" s="182" t="s">
        <v>976</v>
      </c>
      <c r="C31" s="183">
        <v>95355</v>
      </c>
    </row>
    <row r="32" ht="17" customHeight="1" spans="1:3">
      <c r="A32" s="181" t="s">
        <v>977</v>
      </c>
      <c r="B32" s="184" t="s">
        <v>978</v>
      </c>
      <c r="C32" s="185">
        <v>81004</v>
      </c>
    </row>
    <row r="33" ht="17" customHeight="1" spans="1:3">
      <c r="A33" s="181" t="s">
        <v>979</v>
      </c>
      <c r="B33" s="184" t="s">
        <v>980</v>
      </c>
      <c r="C33" s="185">
        <v>14351</v>
      </c>
    </row>
    <row r="34" ht="17" customHeight="1" spans="1:3">
      <c r="A34" s="181" t="s">
        <v>981</v>
      </c>
      <c r="B34" s="184" t="s">
        <v>982</v>
      </c>
      <c r="C34" s="185"/>
    </row>
    <row r="35" ht="17" customHeight="1" spans="1:3">
      <c r="A35" s="181" t="s">
        <v>983</v>
      </c>
      <c r="B35" s="182" t="s">
        <v>984</v>
      </c>
      <c r="C35" s="183">
        <v>0</v>
      </c>
    </row>
    <row r="36" ht="17" customHeight="1" spans="1:3">
      <c r="A36" s="181" t="s">
        <v>985</v>
      </c>
      <c r="B36" s="184" t="s">
        <v>986</v>
      </c>
      <c r="C36" s="185"/>
    </row>
    <row r="37" ht="17" customHeight="1" spans="1:3">
      <c r="A37" s="181" t="s">
        <v>987</v>
      </c>
      <c r="B37" s="184" t="s">
        <v>988</v>
      </c>
      <c r="C37" s="185"/>
    </row>
    <row r="38" ht="17" customHeight="1" spans="1:3">
      <c r="A38" s="181" t="s">
        <v>989</v>
      </c>
      <c r="B38" s="182" t="s">
        <v>990</v>
      </c>
      <c r="C38" s="183">
        <v>37313</v>
      </c>
    </row>
    <row r="39" ht="17" customHeight="1" spans="1:3">
      <c r="A39" s="181" t="s">
        <v>991</v>
      </c>
      <c r="B39" s="184" t="s">
        <v>992</v>
      </c>
      <c r="C39" s="185">
        <v>5822</v>
      </c>
    </row>
    <row r="40" ht="17" customHeight="1" spans="1:3">
      <c r="A40" s="181" t="s">
        <v>993</v>
      </c>
      <c r="B40" s="184" t="s">
        <v>994</v>
      </c>
      <c r="C40" s="185">
        <v>227</v>
      </c>
    </row>
    <row r="41" ht="17" customHeight="1" spans="1:3">
      <c r="A41" s="181" t="s">
        <v>995</v>
      </c>
      <c r="B41" s="184" t="s">
        <v>996</v>
      </c>
      <c r="C41" s="185"/>
    </row>
    <row r="42" ht="17" customHeight="1" spans="1:3">
      <c r="A42" s="181" t="s">
        <v>997</v>
      </c>
      <c r="B42" s="184" t="s">
        <v>998</v>
      </c>
      <c r="C42" s="185">
        <v>28878</v>
      </c>
    </row>
    <row r="43" ht="17" customHeight="1" spans="1:3">
      <c r="A43" s="181" t="s">
        <v>999</v>
      </c>
      <c r="B43" s="184" t="s">
        <v>1000</v>
      </c>
      <c r="C43" s="185">
        <v>2386</v>
      </c>
    </row>
  </sheetData>
  <autoFilter ref="A5:C43">
    <extLst/>
  </autoFilter>
  <mergeCells count="1">
    <mergeCell ref="A2:C2"/>
  </mergeCells>
  <printOptions gridLines="1"/>
  <pageMargins left="0.75" right="0.75" top="1" bottom="1" header="0" footer="0"/>
  <pageSetup paperSize="1" orientation="portrait"/>
  <headerFooter alignWithMargins="0" scaleWithDoc="0"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70"/>
  <sheetViews>
    <sheetView showGridLines="0" tabSelected="1" workbookViewId="0">
      <pane ySplit="4" topLeftCell="A5" activePane="bottomLeft" state="frozen"/>
      <selection/>
      <selection pane="bottomLeft" activeCell="G13" sqref="G13"/>
    </sheetView>
  </sheetViews>
  <sheetFormatPr defaultColWidth="9" defaultRowHeight="13.5" outlineLevelCol="2"/>
  <cols>
    <col min="1" max="1" width="46.875" style="155" customWidth="1"/>
    <col min="2" max="2" width="15.625" style="155" customWidth="1"/>
    <col min="3" max="3" width="16.625" style="155" customWidth="1"/>
    <col min="4" max="16381" width="9" style="155"/>
  </cols>
  <sheetData>
    <row r="1" ht="18" customHeight="1" spans="1:1">
      <c r="A1" s="156" t="s">
        <v>1001</v>
      </c>
    </row>
    <row r="2" s="153" customFormat="1" ht="20.25" spans="1:3">
      <c r="A2" s="157" t="s">
        <v>17</v>
      </c>
      <c r="B2" s="157"/>
      <c r="C2" s="157"/>
    </row>
    <row r="3" ht="20.25" customHeight="1" spans="3:3">
      <c r="C3" s="158" t="s">
        <v>53</v>
      </c>
    </row>
    <row r="4" ht="27" customHeight="1" spans="1:3">
      <c r="A4" s="159" t="s">
        <v>1002</v>
      </c>
      <c r="B4" s="159" t="s">
        <v>104</v>
      </c>
      <c r="C4" s="159" t="s">
        <v>1003</v>
      </c>
    </row>
    <row r="5" ht="28" customHeight="1" spans="1:3">
      <c r="A5" s="166" t="s">
        <v>1004</v>
      </c>
      <c r="B5" s="136">
        <f>B6+B13+B49</f>
        <v>242220</v>
      </c>
      <c r="C5" s="167"/>
    </row>
    <row r="6" ht="28" customHeight="1" spans="1:3">
      <c r="A6" s="166" t="s">
        <v>1005</v>
      </c>
      <c r="B6" s="136">
        <f>SUM(B7:B12)</f>
        <v>16700</v>
      </c>
      <c r="C6" s="168"/>
    </row>
    <row r="7" ht="28" customHeight="1" spans="1:3">
      <c r="A7" s="169" t="s">
        <v>1006</v>
      </c>
      <c r="B7" s="163">
        <v>759</v>
      </c>
      <c r="C7" s="168"/>
    </row>
    <row r="8" ht="28" customHeight="1" spans="1:3">
      <c r="A8" s="169" t="s">
        <v>1007</v>
      </c>
      <c r="B8" s="163">
        <v>0</v>
      </c>
      <c r="C8" s="161"/>
    </row>
    <row r="9" ht="28" customHeight="1" spans="1:3">
      <c r="A9" s="169" t="s">
        <v>1008</v>
      </c>
      <c r="B9" s="163">
        <v>6419</v>
      </c>
      <c r="C9" s="161"/>
    </row>
    <row r="10" ht="28" customHeight="1" spans="1:3">
      <c r="A10" s="169" t="s">
        <v>1009</v>
      </c>
      <c r="B10" s="163">
        <v>10</v>
      </c>
      <c r="C10" s="161"/>
    </row>
    <row r="11" ht="28" customHeight="1" spans="1:3">
      <c r="A11" s="169" t="s">
        <v>1010</v>
      </c>
      <c r="B11" s="163"/>
      <c r="C11" s="161"/>
    </row>
    <row r="12" ht="28" customHeight="1" spans="1:3">
      <c r="A12" s="169" t="s">
        <v>1011</v>
      </c>
      <c r="B12" s="163">
        <v>9512</v>
      </c>
      <c r="C12" s="161"/>
    </row>
    <row r="13" ht="28" customHeight="1" spans="1:3">
      <c r="A13" s="169" t="s">
        <v>1012</v>
      </c>
      <c r="B13" s="136">
        <f>SUM(B14:B48)</f>
        <v>182011</v>
      </c>
      <c r="C13" s="161"/>
    </row>
    <row r="14" ht="28" customHeight="1" spans="1:3">
      <c r="A14" s="169" t="s">
        <v>1013</v>
      </c>
      <c r="B14" s="170">
        <v>2022</v>
      </c>
      <c r="C14" s="161"/>
    </row>
    <row r="15" ht="28" customHeight="1" spans="1:3">
      <c r="A15" s="171" t="s">
        <v>1014</v>
      </c>
      <c r="B15" s="172">
        <v>45520</v>
      </c>
      <c r="C15" s="161"/>
    </row>
    <row r="16" ht="28" customHeight="1" spans="1:3">
      <c r="A16" s="162" t="s">
        <v>1015</v>
      </c>
      <c r="B16" s="170">
        <v>17045</v>
      </c>
      <c r="C16" s="161"/>
    </row>
    <row r="17" ht="28" customHeight="1" spans="1:3">
      <c r="A17" s="162" t="s">
        <v>1016</v>
      </c>
      <c r="B17" s="170">
        <v>1800</v>
      </c>
      <c r="C17" s="161"/>
    </row>
    <row r="18" ht="28" customHeight="1" spans="1:3">
      <c r="A18" s="162" t="s">
        <v>1017</v>
      </c>
      <c r="B18" s="170">
        <v>775</v>
      </c>
      <c r="C18" s="161"/>
    </row>
    <row r="19" ht="28" customHeight="1" spans="1:3">
      <c r="A19" s="162" t="s">
        <v>1018</v>
      </c>
      <c r="B19" s="170">
        <v>-28</v>
      </c>
      <c r="C19" s="161"/>
    </row>
    <row r="20" ht="28" customHeight="1" spans="1:3">
      <c r="A20" s="162" t="s">
        <v>1019</v>
      </c>
      <c r="B20" s="170">
        <v>1760</v>
      </c>
      <c r="C20" s="161"/>
    </row>
    <row r="21" ht="28" customHeight="1" spans="1:3">
      <c r="A21" s="162" t="s">
        <v>1020</v>
      </c>
      <c r="B21" s="170">
        <v>2803</v>
      </c>
      <c r="C21" s="161"/>
    </row>
    <row r="22" ht="28" customHeight="1" spans="1:3">
      <c r="A22" s="162" t="s">
        <v>1021</v>
      </c>
      <c r="B22" s="170">
        <v>13803</v>
      </c>
      <c r="C22" s="161"/>
    </row>
    <row r="23" ht="28" customHeight="1" spans="1:3">
      <c r="A23" s="162" t="s">
        <v>1022</v>
      </c>
      <c r="B23" s="170">
        <v>140</v>
      </c>
      <c r="C23" s="161"/>
    </row>
    <row r="24" ht="28" customHeight="1" spans="1:3">
      <c r="A24" s="162" t="s">
        <v>1023</v>
      </c>
      <c r="B24" s="170">
        <v>0</v>
      </c>
      <c r="C24" s="161"/>
    </row>
    <row r="25" ht="28" customHeight="1" spans="1:3">
      <c r="A25" s="162" t="s">
        <v>1024</v>
      </c>
      <c r="B25" s="170">
        <v>4173</v>
      </c>
      <c r="C25" s="161"/>
    </row>
    <row r="26" ht="28" customHeight="1" spans="1:3">
      <c r="A26" s="162" t="s">
        <v>1025</v>
      </c>
      <c r="B26" s="170"/>
      <c r="C26" s="161"/>
    </row>
    <row r="27" ht="28" customHeight="1" spans="1:3">
      <c r="A27" s="173" t="s">
        <v>1026</v>
      </c>
      <c r="B27" s="174"/>
      <c r="C27" s="161"/>
    </row>
    <row r="28" ht="28" customHeight="1" spans="1:3">
      <c r="A28" s="173" t="s">
        <v>1027</v>
      </c>
      <c r="B28" s="174"/>
      <c r="C28" s="161"/>
    </row>
    <row r="29" ht="28" customHeight="1" spans="1:3">
      <c r="A29" s="173" t="s">
        <v>1028</v>
      </c>
      <c r="B29" s="174"/>
      <c r="C29" s="161"/>
    </row>
    <row r="30" ht="28" customHeight="1" spans="1:3">
      <c r="A30" s="173" t="s">
        <v>1029</v>
      </c>
      <c r="B30" s="174">
        <v>143</v>
      </c>
      <c r="C30" s="161"/>
    </row>
    <row r="31" ht="28" customHeight="1" spans="1:3">
      <c r="A31" s="173" t="s">
        <v>1030</v>
      </c>
      <c r="B31" s="174">
        <v>12816</v>
      </c>
      <c r="C31" s="161"/>
    </row>
    <row r="32" ht="28" customHeight="1" spans="1:3">
      <c r="A32" s="173" t="s">
        <v>1031</v>
      </c>
      <c r="B32" s="174">
        <v>0</v>
      </c>
      <c r="C32" s="161"/>
    </row>
    <row r="33" ht="28" customHeight="1" spans="1:3">
      <c r="A33" s="173" t="s">
        <v>1032</v>
      </c>
      <c r="B33" s="174">
        <v>632</v>
      </c>
      <c r="C33" s="161"/>
    </row>
    <row r="34" ht="28" customHeight="1" spans="1:3">
      <c r="A34" s="173" t="s">
        <v>1033</v>
      </c>
      <c r="B34" s="174">
        <v>24300</v>
      </c>
      <c r="C34" s="161"/>
    </row>
    <row r="35" ht="28" customHeight="1" spans="1:3">
      <c r="A35" s="173" t="s">
        <v>1034</v>
      </c>
      <c r="B35" s="174">
        <v>30700</v>
      </c>
      <c r="C35" s="161"/>
    </row>
    <row r="36" ht="28" customHeight="1" spans="1:3">
      <c r="A36" s="173" t="s">
        <v>1035</v>
      </c>
      <c r="B36" s="174">
        <v>600</v>
      </c>
      <c r="C36" s="161"/>
    </row>
    <row r="37" ht="28" customHeight="1" spans="1:3">
      <c r="A37" s="173" t="s">
        <v>1036</v>
      </c>
      <c r="B37" s="174"/>
      <c r="C37" s="161"/>
    </row>
    <row r="38" ht="28" customHeight="1" spans="1:3">
      <c r="A38" s="173" t="s">
        <v>1037</v>
      </c>
      <c r="B38" s="174">
        <v>17521</v>
      </c>
      <c r="C38" s="161"/>
    </row>
    <row r="39" ht="28" customHeight="1" spans="1:3">
      <c r="A39" s="173" t="s">
        <v>1038</v>
      </c>
      <c r="B39" s="174">
        <v>0</v>
      </c>
      <c r="C39" s="161"/>
    </row>
    <row r="40" ht="28" customHeight="1" spans="1:3">
      <c r="A40" s="173" t="s">
        <v>1039</v>
      </c>
      <c r="B40" s="174"/>
      <c r="C40" s="161"/>
    </row>
    <row r="41" ht="28" customHeight="1" spans="1:3">
      <c r="A41" s="173" t="s">
        <v>1040</v>
      </c>
      <c r="B41" s="174"/>
      <c r="C41" s="161"/>
    </row>
    <row r="42" ht="28" customHeight="1" spans="1:3">
      <c r="A42" s="173" t="s">
        <v>1041</v>
      </c>
      <c r="B42" s="174"/>
      <c r="C42" s="161"/>
    </row>
    <row r="43" ht="28" customHeight="1" spans="1:3">
      <c r="A43" s="173" t="s">
        <v>1042</v>
      </c>
      <c r="B43" s="174"/>
      <c r="C43" s="161"/>
    </row>
    <row r="44" ht="28" customHeight="1" spans="1:3">
      <c r="A44" s="173" t="s">
        <v>1043</v>
      </c>
      <c r="B44" s="174">
        <v>3094</v>
      </c>
      <c r="C44" s="161"/>
    </row>
    <row r="45" ht="28" customHeight="1" spans="1:3">
      <c r="A45" s="173" t="s">
        <v>1044</v>
      </c>
      <c r="B45" s="174">
        <v>90</v>
      </c>
      <c r="C45" s="161"/>
    </row>
    <row r="46" ht="28" customHeight="1" spans="1:3">
      <c r="A46" s="173" t="s">
        <v>1045</v>
      </c>
      <c r="B46" s="174">
        <v>0</v>
      </c>
      <c r="C46" s="161"/>
    </row>
    <row r="47" ht="28" customHeight="1" spans="1:3">
      <c r="A47" s="173" t="s">
        <v>1046</v>
      </c>
      <c r="B47" s="174">
        <v>0</v>
      </c>
      <c r="C47" s="161"/>
    </row>
    <row r="48" ht="28" customHeight="1" spans="1:3">
      <c r="A48" s="162" t="s">
        <v>1047</v>
      </c>
      <c r="B48" s="174">
        <v>2302</v>
      </c>
      <c r="C48" s="161"/>
    </row>
    <row r="49" ht="28" hidden="1" customHeight="1" spans="1:3">
      <c r="A49" s="160" t="s">
        <v>1048</v>
      </c>
      <c r="B49" s="136">
        <f>SUM(B50:B70)</f>
        <v>43509</v>
      </c>
      <c r="C49" s="161"/>
    </row>
    <row r="50" ht="28" hidden="1" customHeight="1" spans="1:3">
      <c r="A50" s="162" t="s">
        <v>1049</v>
      </c>
      <c r="B50" s="163">
        <v>188</v>
      </c>
      <c r="C50" s="161"/>
    </row>
    <row r="51" ht="28" hidden="1" customHeight="1" spans="1:3">
      <c r="A51" s="162" t="s">
        <v>1050</v>
      </c>
      <c r="B51" s="163">
        <v>0</v>
      </c>
      <c r="C51" s="161"/>
    </row>
    <row r="52" ht="28" hidden="1" customHeight="1" spans="1:3">
      <c r="A52" s="162" t="s">
        <v>1051</v>
      </c>
      <c r="B52" s="163">
        <v>0</v>
      </c>
      <c r="C52" s="161"/>
    </row>
    <row r="53" ht="28" hidden="1" customHeight="1" spans="1:3">
      <c r="A53" s="162" t="s">
        <v>1052</v>
      </c>
      <c r="B53" s="163">
        <v>0</v>
      </c>
      <c r="C53" s="161"/>
    </row>
    <row r="54" ht="28" hidden="1" customHeight="1" spans="1:3">
      <c r="A54" s="162" t="s">
        <v>1053</v>
      </c>
      <c r="B54" s="163">
        <v>27</v>
      </c>
      <c r="C54" s="161"/>
    </row>
    <row r="55" ht="28" hidden="1" customHeight="1" spans="1:3">
      <c r="A55" s="162" t="s">
        <v>1054</v>
      </c>
      <c r="B55" s="163">
        <v>413</v>
      </c>
      <c r="C55" s="161"/>
    </row>
    <row r="56" ht="28" hidden="1" customHeight="1" spans="1:3">
      <c r="A56" s="162" t="s">
        <v>1055</v>
      </c>
      <c r="B56" s="163">
        <v>1617</v>
      </c>
      <c r="C56" s="161"/>
    </row>
    <row r="57" ht="28" hidden="1" customHeight="1" spans="1:3">
      <c r="A57" s="162" t="s">
        <v>1056</v>
      </c>
      <c r="B57" s="163">
        <v>289</v>
      </c>
      <c r="C57" s="164"/>
    </row>
    <row r="58" s="154" customFormat="1" ht="28" hidden="1" customHeight="1" spans="1:3">
      <c r="A58" s="162" t="s">
        <v>1057</v>
      </c>
      <c r="B58" s="165">
        <v>411</v>
      </c>
      <c r="C58" s="164"/>
    </row>
    <row r="59" ht="28" hidden="1" customHeight="1" spans="1:3">
      <c r="A59" s="162" t="s">
        <v>1058</v>
      </c>
      <c r="B59" s="163">
        <v>1669</v>
      </c>
      <c r="C59" s="161"/>
    </row>
    <row r="60" ht="28" hidden="1" customHeight="1" spans="1:3">
      <c r="A60" s="162" t="s">
        <v>1059</v>
      </c>
      <c r="B60" s="163">
        <v>1911</v>
      </c>
      <c r="C60" s="161"/>
    </row>
    <row r="61" ht="28" hidden="1" customHeight="1" spans="1:3">
      <c r="A61" s="162" t="s">
        <v>1060</v>
      </c>
      <c r="B61" s="163">
        <v>12348</v>
      </c>
      <c r="C61" s="161"/>
    </row>
    <row r="62" ht="28" hidden="1" customHeight="1" spans="1:3">
      <c r="A62" s="162" t="s">
        <v>1061</v>
      </c>
      <c r="B62" s="163">
        <v>30</v>
      </c>
      <c r="C62" s="161"/>
    </row>
    <row r="63" ht="28" hidden="1" customHeight="1" spans="1:3">
      <c r="A63" s="162" t="s">
        <v>1062</v>
      </c>
      <c r="B63" s="163">
        <v>913</v>
      </c>
      <c r="C63" s="161"/>
    </row>
    <row r="64" ht="28" hidden="1" customHeight="1" spans="1:3">
      <c r="A64" s="162" t="s">
        <v>1063</v>
      </c>
      <c r="B64" s="163">
        <v>163</v>
      </c>
      <c r="C64" s="161"/>
    </row>
    <row r="65" ht="28" hidden="1" customHeight="1" spans="1:3">
      <c r="A65" s="162" t="s">
        <v>1064</v>
      </c>
      <c r="B65" s="163">
        <v>0</v>
      </c>
      <c r="C65" s="161"/>
    </row>
    <row r="66" ht="28" hidden="1" customHeight="1" spans="1:3">
      <c r="A66" s="162" t="s">
        <v>1065</v>
      </c>
      <c r="B66" s="163">
        <v>16765</v>
      </c>
      <c r="C66" s="161"/>
    </row>
    <row r="67" ht="28" hidden="1" customHeight="1" spans="1:3">
      <c r="A67" s="162" t="s">
        <v>1066</v>
      </c>
      <c r="B67" s="163">
        <v>6060</v>
      </c>
      <c r="C67" s="161"/>
    </row>
    <row r="68" ht="28" hidden="1" customHeight="1" spans="1:3">
      <c r="A68" s="162" t="s">
        <v>1067</v>
      </c>
      <c r="B68" s="163">
        <v>255</v>
      </c>
      <c r="C68" s="161"/>
    </row>
    <row r="69" ht="28" hidden="1" customHeight="1" spans="1:3">
      <c r="A69" s="162" t="s">
        <v>1068</v>
      </c>
      <c r="B69" s="163">
        <v>402</v>
      </c>
      <c r="C69" s="161"/>
    </row>
    <row r="70" ht="28" hidden="1" customHeight="1" spans="1:3">
      <c r="A70" s="161" t="s">
        <v>1069</v>
      </c>
      <c r="B70" s="163">
        <v>48</v>
      </c>
      <c r="C70" s="161"/>
    </row>
  </sheetData>
  <mergeCells count="1">
    <mergeCell ref="A2:C2"/>
  </mergeCells>
  <printOptions horizontalCentered="1"/>
  <pageMargins left="0.47244094488189" right="0.47244094488189" top="0.590551181102362" bottom="0.47244094488189" header="0.31496062992126" footer="0.31496062992126"/>
  <pageSetup paperSize="9" scale="7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1"/>
  <sheetViews>
    <sheetView showZeros="0" view="pageBreakPreview" zoomScale="85" zoomScaleNormal="115" zoomScaleSheetLayoutView="85" workbookViewId="0">
      <pane xSplit="10" ySplit="5" topLeftCell="L6" activePane="bottomRight" state="frozen"/>
      <selection/>
      <selection pane="topRight"/>
      <selection pane="bottomLeft"/>
      <selection pane="bottomRight" activeCell="A7" sqref="A7:H7"/>
    </sheetView>
  </sheetViews>
  <sheetFormatPr defaultColWidth="9" defaultRowHeight="12.75"/>
  <cols>
    <col min="1" max="1" width="17.9333333333333" style="122" customWidth="1"/>
    <col min="2" max="2" width="34.6" style="122" customWidth="1"/>
    <col min="3" max="6" width="8.13333333333333" style="123" hidden="1" customWidth="1"/>
    <col min="7" max="7" width="16" style="123" customWidth="1"/>
    <col min="8" max="8" width="13.1333333333333" style="123" customWidth="1"/>
    <col min="9" max="9" width="6.73333333333333" style="123" hidden="1" customWidth="1"/>
    <col min="10" max="10" width="10" style="124" hidden="1" customWidth="1"/>
    <col min="11" max="11" width="38.6" style="122" hidden="1" customWidth="1"/>
    <col min="12" max="12" width="12.1333333333333" style="125" hidden="1" customWidth="1"/>
    <col min="13" max="13" width="11.6" style="125" hidden="1" customWidth="1"/>
    <col min="14" max="17" width="11.4666666666667" style="125" hidden="1" customWidth="1"/>
    <col min="18" max="18" width="11.1333333333333" style="125" hidden="1" customWidth="1"/>
    <col min="19" max="22" width="9" style="123" hidden="1" customWidth="1"/>
    <col min="23" max="255" width="9" style="123"/>
    <col min="256" max="256" width="7.86666666666667" style="123" customWidth="1"/>
    <col min="257" max="257" width="27.7333333333333" style="123" customWidth="1"/>
    <col min="258" max="259" width="9" style="123" hidden="1" customWidth="1"/>
    <col min="260" max="264" width="8.13333333333333" style="123" customWidth="1"/>
    <col min="265" max="274" width="9" style="123" hidden="1" customWidth="1"/>
    <col min="275" max="511" width="9" style="123"/>
    <col min="512" max="512" width="7.86666666666667" style="123" customWidth="1"/>
    <col min="513" max="513" width="27.7333333333333" style="123" customWidth="1"/>
    <col min="514" max="515" width="9" style="123" hidden="1" customWidth="1"/>
    <col min="516" max="520" width="8.13333333333333" style="123" customWidth="1"/>
    <col min="521" max="530" width="9" style="123" hidden="1" customWidth="1"/>
    <col min="531" max="767" width="9" style="123"/>
    <col min="768" max="768" width="7.86666666666667" style="123" customWidth="1"/>
    <col min="769" max="769" width="27.7333333333333" style="123" customWidth="1"/>
    <col min="770" max="771" width="9" style="123" hidden="1" customWidth="1"/>
    <col min="772" max="776" width="8.13333333333333" style="123" customWidth="1"/>
    <col min="777" max="786" width="9" style="123" hidden="1" customWidth="1"/>
    <col min="787" max="1023" width="9" style="123"/>
    <col min="1024" max="1024" width="7.86666666666667" style="123" customWidth="1"/>
    <col min="1025" max="1025" width="27.7333333333333" style="123" customWidth="1"/>
    <col min="1026" max="1027" width="9" style="123" hidden="1" customWidth="1"/>
    <col min="1028" max="1032" width="8.13333333333333" style="123" customWidth="1"/>
    <col min="1033" max="1042" width="9" style="123" hidden="1" customWidth="1"/>
    <col min="1043" max="1279" width="9" style="123"/>
    <col min="1280" max="1280" width="7.86666666666667" style="123" customWidth="1"/>
    <col min="1281" max="1281" width="27.7333333333333" style="123" customWidth="1"/>
    <col min="1282" max="1283" width="9" style="123" hidden="1" customWidth="1"/>
    <col min="1284" max="1288" width="8.13333333333333" style="123" customWidth="1"/>
    <col min="1289" max="1298" width="9" style="123" hidden="1" customWidth="1"/>
    <col min="1299" max="1535" width="9" style="123"/>
    <col min="1536" max="1536" width="7.86666666666667" style="123" customWidth="1"/>
    <col min="1537" max="1537" width="27.7333333333333" style="123" customWidth="1"/>
    <col min="1538" max="1539" width="9" style="123" hidden="1" customWidth="1"/>
    <col min="1540" max="1544" width="8.13333333333333" style="123" customWidth="1"/>
    <col min="1545" max="1554" width="9" style="123" hidden="1" customWidth="1"/>
    <col min="1555" max="1791" width="9" style="123"/>
    <col min="1792" max="1792" width="7.86666666666667" style="123" customWidth="1"/>
    <col min="1793" max="1793" width="27.7333333333333" style="123" customWidth="1"/>
    <col min="1794" max="1795" width="9" style="123" hidden="1" customWidth="1"/>
    <col min="1796" max="1800" width="8.13333333333333" style="123" customWidth="1"/>
    <col min="1801" max="1810" width="9" style="123" hidden="1" customWidth="1"/>
    <col min="1811" max="2047" width="9" style="123"/>
    <col min="2048" max="2048" width="7.86666666666667" style="123" customWidth="1"/>
    <col min="2049" max="2049" width="27.7333333333333" style="123" customWidth="1"/>
    <col min="2050" max="2051" width="9" style="123" hidden="1" customWidth="1"/>
    <col min="2052" max="2056" width="8.13333333333333" style="123" customWidth="1"/>
    <col min="2057" max="2066" width="9" style="123" hidden="1" customWidth="1"/>
    <col min="2067" max="2303" width="9" style="123"/>
    <col min="2304" max="2304" width="7.86666666666667" style="123" customWidth="1"/>
    <col min="2305" max="2305" width="27.7333333333333" style="123" customWidth="1"/>
    <col min="2306" max="2307" width="9" style="123" hidden="1" customWidth="1"/>
    <col min="2308" max="2312" width="8.13333333333333" style="123" customWidth="1"/>
    <col min="2313" max="2322" width="9" style="123" hidden="1" customWidth="1"/>
    <col min="2323" max="2559" width="9" style="123"/>
    <col min="2560" max="2560" width="7.86666666666667" style="123" customWidth="1"/>
    <col min="2561" max="2561" width="27.7333333333333" style="123" customWidth="1"/>
    <col min="2562" max="2563" width="9" style="123" hidden="1" customWidth="1"/>
    <col min="2564" max="2568" width="8.13333333333333" style="123" customWidth="1"/>
    <col min="2569" max="2578" width="9" style="123" hidden="1" customWidth="1"/>
    <col min="2579" max="2815" width="9" style="123"/>
    <col min="2816" max="2816" width="7.86666666666667" style="123" customWidth="1"/>
    <col min="2817" max="2817" width="27.7333333333333" style="123" customWidth="1"/>
    <col min="2818" max="2819" width="9" style="123" hidden="1" customWidth="1"/>
    <col min="2820" max="2824" width="8.13333333333333" style="123" customWidth="1"/>
    <col min="2825" max="2834" width="9" style="123" hidden="1" customWidth="1"/>
    <col min="2835" max="3071" width="9" style="123"/>
    <col min="3072" max="3072" width="7.86666666666667" style="123" customWidth="1"/>
    <col min="3073" max="3073" width="27.7333333333333" style="123" customWidth="1"/>
    <col min="3074" max="3075" width="9" style="123" hidden="1" customWidth="1"/>
    <col min="3076" max="3080" width="8.13333333333333" style="123" customWidth="1"/>
    <col min="3081" max="3090" width="9" style="123" hidden="1" customWidth="1"/>
    <col min="3091" max="3327" width="9" style="123"/>
    <col min="3328" max="3328" width="7.86666666666667" style="123" customWidth="1"/>
    <col min="3329" max="3329" width="27.7333333333333" style="123" customWidth="1"/>
    <col min="3330" max="3331" width="9" style="123" hidden="1" customWidth="1"/>
    <col min="3332" max="3336" width="8.13333333333333" style="123" customWidth="1"/>
    <col min="3337" max="3346" width="9" style="123" hidden="1" customWidth="1"/>
    <col min="3347" max="3583" width="9" style="123"/>
    <col min="3584" max="3584" width="7.86666666666667" style="123" customWidth="1"/>
    <col min="3585" max="3585" width="27.7333333333333" style="123" customWidth="1"/>
    <col min="3586" max="3587" width="9" style="123" hidden="1" customWidth="1"/>
    <col min="3588" max="3592" width="8.13333333333333" style="123" customWidth="1"/>
    <col min="3593" max="3602" width="9" style="123" hidden="1" customWidth="1"/>
    <col min="3603" max="3839" width="9" style="123"/>
    <col min="3840" max="3840" width="7.86666666666667" style="123" customWidth="1"/>
    <col min="3841" max="3841" width="27.7333333333333" style="123" customWidth="1"/>
    <col min="3842" max="3843" width="9" style="123" hidden="1" customWidth="1"/>
    <col min="3844" max="3848" width="8.13333333333333" style="123" customWidth="1"/>
    <col min="3849" max="3858" width="9" style="123" hidden="1" customWidth="1"/>
    <col min="3859" max="4095" width="9" style="123"/>
    <col min="4096" max="4096" width="7.86666666666667" style="123" customWidth="1"/>
    <col min="4097" max="4097" width="27.7333333333333" style="123" customWidth="1"/>
    <col min="4098" max="4099" width="9" style="123" hidden="1" customWidth="1"/>
    <col min="4100" max="4104" width="8.13333333333333" style="123" customWidth="1"/>
    <col min="4105" max="4114" width="9" style="123" hidden="1" customWidth="1"/>
    <col min="4115" max="4351" width="9" style="123"/>
    <col min="4352" max="4352" width="7.86666666666667" style="123" customWidth="1"/>
    <col min="4353" max="4353" width="27.7333333333333" style="123" customWidth="1"/>
    <col min="4354" max="4355" width="9" style="123" hidden="1" customWidth="1"/>
    <col min="4356" max="4360" width="8.13333333333333" style="123" customWidth="1"/>
    <col min="4361" max="4370" width="9" style="123" hidden="1" customWidth="1"/>
    <col min="4371" max="4607" width="9" style="123"/>
    <col min="4608" max="4608" width="7.86666666666667" style="123" customWidth="1"/>
    <col min="4609" max="4609" width="27.7333333333333" style="123" customWidth="1"/>
    <col min="4610" max="4611" width="9" style="123" hidden="1" customWidth="1"/>
    <col min="4612" max="4616" width="8.13333333333333" style="123" customWidth="1"/>
    <col min="4617" max="4626" width="9" style="123" hidden="1" customWidth="1"/>
    <col min="4627" max="4863" width="9" style="123"/>
    <col min="4864" max="4864" width="7.86666666666667" style="123" customWidth="1"/>
    <col min="4865" max="4865" width="27.7333333333333" style="123" customWidth="1"/>
    <col min="4866" max="4867" width="9" style="123" hidden="1" customWidth="1"/>
    <col min="4868" max="4872" width="8.13333333333333" style="123" customWidth="1"/>
    <col min="4873" max="4882" width="9" style="123" hidden="1" customWidth="1"/>
    <col min="4883" max="5119" width="9" style="123"/>
    <col min="5120" max="5120" width="7.86666666666667" style="123" customWidth="1"/>
    <col min="5121" max="5121" width="27.7333333333333" style="123" customWidth="1"/>
    <col min="5122" max="5123" width="9" style="123" hidden="1" customWidth="1"/>
    <col min="5124" max="5128" width="8.13333333333333" style="123" customWidth="1"/>
    <col min="5129" max="5138" width="9" style="123" hidden="1" customWidth="1"/>
    <col min="5139" max="5375" width="9" style="123"/>
    <col min="5376" max="5376" width="7.86666666666667" style="123" customWidth="1"/>
    <col min="5377" max="5377" width="27.7333333333333" style="123" customWidth="1"/>
    <col min="5378" max="5379" width="9" style="123" hidden="1" customWidth="1"/>
    <col min="5380" max="5384" width="8.13333333333333" style="123" customWidth="1"/>
    <col min="5385" max="5394" width="9" style="123" hidden="1" customWidth="1"/>
    <col min="5395" max="5631" width="9" style="123"/>
    <col min="5632" max="5632" width="7.86666666666667" style="123" customWidth="1"/>
    <col min="5633" max="5633" width="27.7333333333333" style="123" customWidth="1"/>
    <col min="5634" max="5635" width="9" style="123" hidden="1" customWidth="1"/>
    <col min="5636" max="5640" width="8.13333333333333" style="123" customWidth="1"/>
    <col min="5641" max="5650" width="9" style="123" hidden="1" customWidth="1"/>
    <col min="5651" max="5887" width="9" style="123"/>
    <col min="5888" max="5888" width="7.86666666666667" style="123" customWidth="1"/>
    <col min="5889" max="5889" width="27.7333333333333" style="123" customWidth="1"/>
    <col min="5890" max="5891" width="9" style="123" hidden="1" customWidth="1"/>
    <col min="5892" max="5896" width="8.13333333333333" style="123" customWidth="1"/>
    <col min="5897" max="5906" width="9" style="123" hidden="1" customWidth="1"/>
    <col min="5907" max="6143" width="9" style="123"/>
    <col min="6144" max="6144" width="7.86666666666667" style="123" customWidth="1"/>
    <col min="6145" max="6145" width="27.7333333333333" style="123" customWidth="1"/>
    <col min="6146" max="6147" width="9" style="123" hidden="1" customWidth="1"/>
    <col min="6148" max="6152" width="8.13333333333333" style="123" customWidth="1"/>
    <col min="6153" max="6162" width="9" style="123" hidden="1" customWidth="1"/>
    <col min="6163" max="6399" width="9" style="123"/>
    <col min="6400" max="6400" width="7.86666666666667" style="123" customWidth="1"/>
    <col min="6401" max="6401" width="27.7333333333333" style="123" customWidth="1"/>
    <col min="6402" max="6403" width="9" style="123" hidden="1" customWidth="1"/>
    <col min="6404" max="6408" width="8.13333333333333" style="123" customWidth="1"/>
    <col min="6409" max="6418" width="9" style="123" hidden="1" customWidth="1"/>
    <col min="6419" max="6655" width="9" style="123"/>
    <col min="6656" max="6656" width="7.86666666666667" style="123" customWidth="1"/>
    <col min="6657" max="6657" width="27.7333333333333" style="123" customWidth="1"/>
    <col min="6658" max="6659" width="9" style="123" hidden="1" customWidth="1"/>
    <col min="6660" max="6664" width="8.13333333333333" style="123" customWidth="1"/>
    <col min="6665" max="6674" width="9" style="123" hidden="1" customWidth="1"/>
    <col min="6675" max="6911" width="9" style="123"/>
    <col min="6912" max="6912" width="7.86666666666667" style="123" customWidth="1"/>
    <col min="6913" max="6913" width="27.7333333333333" style="123" customWidth="1"/>
    <col min="6914" max="6915" width="9" style="123" hidden="1" customWidth="1"/>
    <col min="6916" max="6920" width="8.13333333333333" style="123" customWidth="1"/>
    <col min="6921" max="6930" width="9" style="123" hidden="1" customWidth="1"/>
    <col min="6931" max="7167" width="9" style="123"/>
    <col min="7168" max="7168" width="7.86666666666667" style="123" customWidth="1"/>
    <col min="7169" max="7169" width="27.7333333333333" style="123" customWidth="1"/>
    <col min="7170" max="7171" width="9" style="123" hidden="1" customWidth="1"/>
    <col min="7172" max="7176" width="8.13333333333333" style="123" customWidth="1"/>
    <col min="7177" max="7186" width="9" style="123" hidden="1" customWidth="1"/>
    <col min="7187" max="7423" width="9" style="123"/>
    <col min="7424" max="7424" width="7.86666666666667" style="123" customWidth="1"/>
    <col min="7425" max="7425" width="27.7333333333333" style="123" customWidth="1"/>
    <col min="7426" max="7427" width="9" style="123" hidden="1" customWidth="1"/>
    <col min="7428" max="7432" width="8.13333333333333" style="123" customWidth="1"/>
    <col min="7433" max="7442" width="9" style="123" hidden="1" customWidth="1"/>
    <col min="7443" max="7679" width="9" style="123"/>
    <col min="7680" max="7680" width="7.86666666666667" style="123" customWidth="1"/>
    <col min="7681" max="7681" width="27.7333333333333" style="123" customWidth="1"/>
    <col min="7682" max="7683" width="9" style="123" hidden="1" customWidth="1"/>
    <col min="7684" max="7688" width="8.13333333333333" style="123" customWidth="1"/>
    <col min="7689" max="7698" width="9" style="123" hidden="1" customWidth="1"/>
    <col min="7699" max="7935" width="9" style="123"/>
    <col min="7936" max="7936" width="7.86666666666667" style="123" customWidth="1"/>
    <col min="7937" max="7937" width="27.7333333333333" style="123" customWidth="1"/>
    <col min="7938" max="7939" width="9" style="123" hidden="1" customWidth="1"/>
    <col min="7940" max="7944" width="8.13333333333333" style="123" customWidth="1"/>
    <col min="7945" max="7954" width="9" style="123" hidden="1" customWidth="1"/>
    <col min="7955" max="8191" width="9" style="123"/>
    <col min="8192" max="8192" width="7.86666666666667" style="123" customWidth="1"/>
    <col min="8193" max="8193" width="27.7333333333333" style="123" customWidth="1"/>
    <col min="8194" max="8195" width="9" style="123" hidden="1" customWidth="1"/>
    <col min="8196" max="8200" width="8.13333333333333" style="123" customWidth="1"/>
    <col min="8201" max="8210" width="9" style="123" hidden="1" customWidth="1"/>
    <col min="8211" max="8447" width="9" style="123"/>
    <col min="8448" max="8448" width="7.86666666666667" style="123" customWidth="1"/>
    <col min="8449" max="8449" width="27.7333333333333" style="123" customWidth="1"/>
    <col min="8450" max="8451" width="9" style="123" hidden="1" customWidth="1"/>
    <col min="8452" max="8456" width="8.13333333333333" style="123" customWidth="1"/>
    <col min="8457" max="8466" width="9" style="123" hidden="1" customWidth="1"/>
    <col min="8467" max="8703" width="9" style="123"/>
    <col min="8704" max="8704" width="7.86666666666667" style="123" customWidth="1"/>
    <col min="8705" max="8705" width="27.7333333333333" style="123" customWidth="1"/>
    <col min="8706" max="8707" width="9" style="123" hidden="1" customWidth="1"/>
    <col min="8708" max="8712" width="8.13333333333333" style="123" customWidth="1"/>
    <col min="8713" max="8722" width="9" style="123" hidden="1" customWidth="1"/>
    <col min="8723" max="8959" width="9" style="123"/>
    <col min="8960" max="8960" width="7.86666666666667" style="123" customWidth="1"/>
    <col min="8961" max="8961" width="27.7333333333333" style="123" customWidth="1"/>
    <col min="8962" max="8963" width="9" style="123" hidden="1" customWidth="1"/>
    <col min="8964" max="8968" width="8.13333333333333" style="123" customWidth="1"/>
    <col min="8969" max="8978" width="9" style="123" hidden="1" customWidth="1"/>
    <col min="8979" max="9215" width="9" style="123"/>
    <col min="9216" max="9216" width="7.86666666666667" style="123" customWidth="1"/>
    <col min="9217" max="9217" width="27.7333333333333" style="123" customWidth="1"/>
    <col min="9218" max="9219" width="9" style="123" hidden="1" customWidth="1"/>
    <col min="9220" max="9224" width="8.13333333333333" style="123" customWidth="1"/>
    <col min="9225" max="9234" width="9" style="123" hidden="1" customWidth="1"/>
    <col min="9235" max="9471" width="9" style="123"/>
    <col min="9472" max="9472" width="7.86666666666667" style="123" customWidth="1"/>
    <col min="9473" max="9473" width="27.7333333333333" style="123" customWidth="1"/>
    <col min="9474" max="9475" width="9" style="123" hidden="1" customWidth="1"/>
    <col min="9476" max="9480" width="8.13333333333333" style="123" customWidth="1"/>
    <col min="9481" max="9490" width="9" style="123" hidden="1" customWidth="1"/>
    <col min="9491" max="9727" width="9" style="123"/>
    <col min="9728" max="9728" width="7.86666666666667" style="123" customWidth="1"/>
    <col min="9729" max="9729" width="27.7333333333333" style="123" customWidth="1"/>
    <col min="9730" max="9731" width="9" style="123" hidden="1" customWidth="1"/>
    <col min="9732" max="9736" width="8.13333333333333" style="123" customWidth="1"/>
    <col min="9737" max="9746" width="9" style="123" hidden="1" customWidth="1"/>
    <col min="9747" max="9983" width="9" style="123"/>
    <col min="9984" max="9984" width="7.86666666666667" style="123" customWidth="1"/>
    <col min="9985" max="9985" width="27.7333333333333" style="123" customWidth="1"/>
    <col min="9986" max="9987" width="9" style="123" hidden="1" customWidth="1"/>
    <col min="9988" max="9992" width="8.13333333333333" style="123" customWidth="1"/>
    <col min="9993" max="10002" width="9" style="123" hidden="1" customWidth="1"/>
    <col min="10003" max="10239" width="9" style="123"/>
    <col min="10240" max="10240" width="7.86666666666667" style="123" customWidth="1"/>
    <col min="10241" max="10241" width="27.7333333333333" style="123" customWidth="1"/>
    <col min="10242" max="10243" width="9" style="123" hidden="1" customWidth="1"/>
    <col min="10244" max="10248" width="8.13333333333333" style="123" customWidth="1"/>
    <col min="10249" max="10258" width="9" style="123" hidden="1" customWidth="1"/>
    <col min="10259" max="10495" width="9" style="123"/>
    <col min="10496" max="10496" width="7.86666666666667" style="123" customWidth="1"/>
    <col min="10497" max="10497" width="27.7333333333333" style="123" customWidth="1"/>
    <col min="10498" max="10499" width="9" style="123" hidden="1" customWidth="1"/>
    <col min="10500" max="10504" width="8.13333333333333" style="123" customWidth="1"/>
    <col min="10505" max="10514" width="9" style="123" hidden="1" customWidth="1"/>
    <col min="10515" max="10751" width="9" style="123"/>
    <col min="10752" max="10752" width="7.86666666666667" style="123" customWidth="1"/>
    <col min="10753" max="10753" width="27.7333333333333" style="123" customWidth="1"/>
    <col min="10754" max="10755" width="9" style="123" hidden="1" customWidth="1"/>
    <col min="10756" max="10760" width="8.13333333333333" style="123" customWidth="1"/>
    <col min="10761" max="10770" width="9" style="123" hidden="1" customWidth="1"/>
    <col min="10771" max="11007" width="9" style="123"/>
    <col min="11008" max="11008" width="7.86666666666667" style="123" customWidth="1"/>
    <col min="11009" max="11009" width="27.7333333333333" style="123" customWidth="1"/>
    <col min="11010" max="11011" width="9" style="123" hidden="1" customWidth="1"/>
    <col min="11012" max="11016" width="8.13333333333333" style="123" customWidth="1"/>
    <col min="11017" max="11026" width="9" style="123" hidden="1" customWidth="1"/>
    <col min="11027" max="11263" width="9" style="123"/>
    <col min="11264" max="11264" width="7.86666666666667" style="123" customWidth="1"/>
    <col min="11265" max="11265" width="27.7333333333333" style="123" customWidth="1"/>
    <col min="11266" max="11267" width="9" style="123" hidden="1" customWidth="1"/>
    <col min="11268" max="11272" width="8.13333333333333" style="123" customWidth="1"/>
    <col min="11273" max="11282" width="9" style="123" hidden="1" customWidth="1"/>
    <col min="11283" max="11519" width="9" style="123"/>
    <col min="11520" max="11520" width="7.86666666666667" style="123" customWidth="1"/>
    <col min="11521" max="11521" width="27.7333333333333" style="123" customWidth="1"/>
    <col min="11522" max="11523" width="9" style="123" hidden="1" customWidth="1"/>
    <col min="11524" max="11528" width="8.13333333333333" style="123" customWidth="1"/>
    <col min="11529" max="11538" width="9" style="123" hidden="1" customWidth="1"/>
    <col min="11539" max="11775" width="9" style="123"/>
    <col min="11776" max="11776" width="7.86666666666667" style="123" customWidth="1"/>
    <col min="11777" max="11777" width="27.7333333333333" style="123" customWidth="1"/>
    <col min="11778" max="11779" width="9" style="123" hidden="1" customWidth="1"/>
    <col min="11780" max="11784" width="8.13333333333333" style="123" customWidth="1"/>
    <col min="11785" max="11794" width="9" style="123" hidden="1" customWidth="1"/>
    <col min="11795" max="12031" width="9" style="123"/>
    <col min="12032" max="12032" width="7.86666666666667" style="123" customWidth="1"/>
    <col min="12033" max="12033" width="27.7333333333333" style="123" customWidth="1"/>
    <col min="12034" max="12035" width="9" style="123" hidden="1" customWidth="1"/>
    <col min="12036" max="12040" width="8.13333333333333" style="123" customWidth="1"/>
    <col min="12041" max="12050" width="9" style="123" hidden="1" customWidth="1"/>
    <col min="12051" max="12287" width="9" style="123"/>
    <col min="12288" max="12288" width="7.86666666666667" style="123" customWidth="1"/>
    <col min="12289" max="12289" width="27.7333333333333" style="123" customWidth="1"/>
    <col min="12290" max="12291" width="9" style="123" hidden="1" customWidth="1"/>
    <col min="12292" max="12296" width="8.13333333333333" style="123" customWidth="1"/>
    <col min="12297" max="12306" width="9" style="123" hidden="1" customWidth="1"/>
    <col min="12307" max="12543" width="9" style="123"/>
    <col min="12544" max="12544" width="7.86666666666667" style="123" customWidth="1"/>
    <col min="12545" max="12545" width="27.7333333333333" style="123" customWidth="1"/>
    <col min="12546" max="12547" width="9" style="123" hidden="1" customWidth="1"/>
    <col min="12548" max="12552" width="8.13333333333333" style="123" customWidth="1"/>
    <col min="12553" max="12562" width="9" style="123" hidden="1" customWidth="1"/>
    <col min="12563" max="12799" width="9" style="123"/>
    <col min="12800" max="12800" width="7.86666666666667" style="123" customWidth="1"/>
    <col min="12801" max="12801" width="27.7333333333333" style="123" customWidth="1"/>
    <col min="12802" max="12803" width="9" style="123" hidden="1" customWidth="1"/>
    <col min="12804" max="12808" width="8.13333333333333" style="123" customWidth="1"/>
    <col min="12809" max="12818" width="9" style="123" hidden="1" customWidth="1"/>
    <col min="12819" max="13055" width="9" style="123"/>
    <col min="13056" max="13056" width="7.86666666666667" style="123" customWidth="1"/>
    <col min="13057" max="13057" width="27.7333333333333" style="123" customWidth="1"/>
    <col min="13058" max="13059" width="9" style="123" hidden="1" customWidth="1"/>
    <col min="13060" max="13064" width="8.13333333333333" style="123" customWidth="1"/>
    <col min="13065" max="13074" width="9" style="123" hidden="1" customWidth="1"/>
    <col min="13075" max="13311" width="9" style="123"/>
    <col min="13312" max="13312" width="7.86666666666667" style="123" customWidth="1"/>
    <col min="13313" max="13313" width="27.7333333333333" style="123" customWidth="1"/>
    <col min="13314" max="13315" width="9" style="123" hidden="1" customWidth="1"/>
    <col min="13316" max="13320" width="8.13333333333333" style="123" customWidth="1"/>
    <col min="13321" max="13330" width="9" style="123" hidden="1" customWidth="1"/>
    <col min="13331" max="13567" width="9" style="123"/>
    <col min="13568" max="13568" width="7.86666666666667" style="123" customWidth="1"/>
    <col min="13569" max="13569" width="27.7333333333333" style="123" customWidth="1"/>
    <col min="13570" max="13571" width="9" style="123" hidden="1" customWidth="1"/>
    <col min="13572" max="13576" width="8.13333333333333" style="123" customWidth="1"/>
    <col min="13577" max="13586" width="9" style="123" hidden="1" customWidth="1"/>
    <col min="13587" max="13823" width="9" style="123"/>
    <col min="13824" max="13824" width="7.86666666666667" style="123" customWidth="1"/>
    <col min="13825" max="13825" width="27.7333333333333" style="123" customWidth="1"/>
    <col min="13826" max="13827" width="9" style="123" hidden="1" customWidth="1"/>
    <col min="13828" max="13832" width="8.13333333333333" style="123" customWidth="1"/>
    <col min="13833" max="13842" width="9" style="123" hidden="1" customWidth="1"/>
    <col min="13843" max="14079" width="9" style="123"/>
    <col min="14080" max="14080" width="7.86666666666667" style="123" customWidth="1"/>
    <col min="14081" max="14081" width="27.7333333333333" style="123" customWidth="1"/>
    <col min="14082" max="14083" width="9" style="123" hidden="1" customWidth="1"/>
    <col min="14084" max="14088" width="8.13333333333333" style="123" customWidth="1"/>
    <col min="14089" max="14098" width="9" style="123" hidden="1" customWidth="1"/>
    <col min="14099" max="14335" width="9" style="123"/>
    <col min="14336" max="14336" width="7.86666666666667" style="123" customWidth="1"/>
    <col min="14337" max="14337" width="27.7333333333333" style="123" customWidth="1"/>
    <col min="14338" max="14339" width="9" style="123" hidden="1" customWidth="1"/>
    <col min="14340" max="14344" width="8.13333333333333" style="123" customWidth="1"/>
    <col min="14345" max="14354" width="9" style="123" hidden="1" customWidth="1"/>
    <col min="14355" max="14591" width="9" style="123"/>
    <col min="14592" max="14592" width="7.86666666666667" style="123" customWidth="1"/>
    <col min="14593" max="14593" width="27.7333333333333" style="123" customWidth="1"/>
    <col min="14594" max="14595" width="9" style="123" hidden="1" customWidth="1"/>
    <col min="14596" max="14600" width="8.13333333333333" style="123" customWidth="1"/>
    <col min="14601" max="14610" width="9" style="123" hidden="1" customWidth="1"/>
    <col min="14611" max="14847" width="9" style="123"/>
    <col min="14848" max="14848" width="7.86666666666667" style="123" customWidth="1"/>
    <col min="14849" max="14849" width="27.7333333333333" style="123" customWidth="1"/>
    <col min="14850" max="14851" width="9" style="123" hidden="1" customWidth="1"/>
    <col min="14852" max="14856" width="8.13333333333333" style="123" customWidth="1"/>
    <col min="14857" max="14866" width="9" style="123" hidden="1" customWidth="1"/>
    <col min="14867" max="15103" width="9" style="123"/>
    <col min="15104" max="15104" width="7.86666666666667" style="123" customWidth="1"/>
    <col min="15105" max="15105" width="27.7333333333333" style="123" customWidth="1"/>
    <col min="15106" max="15107" width="9" style="123" hidden="1" customWidth="1"/>
    <col min="15108" max="15112" width="8.13333333333333" style="123" customWidth="1"/>
    <col min="15113" max="15122" width="9" style="123" hidden="1" customWidth="1"/>
    <col min="15123" max="15359" width="9" style="123"/>
    <col min="15360" max="15360" width="7.86666666666667" style="123" customWidth="1"/>
    <col min="15361" max="15361" width="27.7333333333333" style="123" customWidth="1"/>
    <col min="15362" max="15363" width="9" style="123" hidden="1" customWidth="1"/>
    <col min="15364" max="15368" width="8.13333333333333" style="123" customWidth="1"/>
    <col min="15369" max="15378" width="9" style="123" hidden="1" customWidth="1"/>
    <col min="15379" max="15615" width="9" style="123"/>
    <col min="15616" max="15616" width="7.86666666666667" style="123" customWidth="1"/>
    <col min="15617" max="15617" width="27.7333333333333" style="123" customWidth="1"/>
    <col min="15618" max="15619" width="9" style="123" hidden="1" customWidth="1"/>
    <col min="15620" max="15624" width="8.13333333333333" style="123" customWidth="1"/>
    <col min="15625" max="15634" width="9" style="123" hidden="1" customWidth="1"/>
    <col min="15635" max="15871" width="9" style="123"/>
    <col min="15872" max="15872" width="7.86666666666667" style="123" customWidth="1"/>
    <col min="15873" max="15873" width="27.7333333333333" style="123" customWidth="1"/>
    <col min="15874" max="15875" width="9" style="123" hidden="1" customWidth="1"/>
    <col min="15876" max="15880" width="8.13333333333333" style="123" customWidth="1"/>
    <col min="15881" max="15890" width="9" style="123" hidden="1" customWidth="1"/>
    <col min="15891" max="16127" width="9" style="123"/>
    <col min="16128" max="16128" width="7.86666666666667" style="123" customWidth="1"/>
    <col min="16129" max="16129" width="27.7333333333333" style="123" customWidth="1"/>
    <col min="16130" max="16131" width="9" style="123" hidden="1" customWidth="1"/>
    <col min="16132" max="16136" width="8.13333333333333" style="123" customWidth="1"/>
    <col min="16137" max="16146" width="9" style="123" hidden="1" customWidth="1"/>
    <col min="16147" max="16383" width="9" style="123"/>
  </cols>
  <sheetData>
    <row r="1" ht="25" customHeight="1" spans="1:1">
      <c r="A1" s="126" t="s">
        <v>1070</v>
      </c>
    </row>
    <row r="2" ht="33" customHeight="1" spans="1:18">
      <c r="A2" s="127" t="s">
        <v>1071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</row>
    <row r="3" ht="24" customHeight="1" spans="7:18">
      <c r="G3" s="128" t="s">
        <v>53</v>
      </c>
      <c r="H3" s="128"/>
      <c r="M3" s="128" t="s">
        <v>53</v>
      </c>
      <c r="N3" s="128"/>
      <c r="O3" s="128"/>
      <c r="P3" s="128"/>
      <c r="Q3" s="128"/>
      <c r="R3" s="128"/>
    </row>
    <row r="4" s="120" customFormat="1" ht="18.75" customHeight="1" spans="1:18">
      <c r="A4" s="129" t="s">
        <v>1072</v>
      </c>
      <c r="B4" s="130" t="s">
        <v>1002</v>
      </c>
      <c r="C4" s="131" t="s">
        <v>1073</v>
      </c>
      <c r="D4" s="131" t="s">
        <v>1074</v>
      </c>
      <c r="E4" s="132" t="s">
        <v>1075</v>
      </c>
      <c r="F4" s="131" t="s">
        <v>1076</v>
      </c>
      <c r="G4" s="132" t="s">
        <v>104</v>
      </c>
      <c r="H4" s="131" t="s">
        <v>1077</v>
      </c>
      <c r="I4" s="139" t="s">
        <v>1078</v>
      </c>
      <c r="J4" s="140" t="s">
        <v>1079</v>
      </c>
      <c r="K4" s="141"/>
      <c r="L4" s="131" t="s">
        <v>1073</v>
      </c>
      <c r="M4" s="131" t="s">
        <v>1074</v>
      </c>
      <c r="N4" s="131" t="s">
        <v>1080</v>
      </c>
      <c r="O4" s="131"/>
      <c r="P4" s="131" t="s">
        <v>1081</v>
      </c>
      <c r="Q4" s="131" t="s">
        <v>1082</v>
      </c>
      <c r="R4" s="131" t="s">
        <v>1083</v>
      </c>
    </row>
    <row r="5" s="120" customFormat="1" ht="41.25" customHeight="1" spans="1:18">
      <c r="A5" s="129"/>
      <c r="B5" s="130"/>
      <c r="C5" s="131"/>
      <c r="D5" s="131"/>
      <c r="E5" s="133"/>
      <c r="F5" s="131"/>
      <c r="G5" s="133"/>
      <c r="H5" s="131"/>
      <c r="I5" s="142"/>
      <c r="J5" s="143" t="s">
        <v>1084</v>
      </c>
      <c r="K5" s="144" t="s">
        <v>54</v>
      </c>
      <c r="L5" s="131"/>
      <c r="M5" s="131"/>
      <c r="N5" s="131"/>
      <c r="O5" s="131"/>
      <c r="P5" s="131"/>
      <c r="Q5" s="131"/>
      <c r="R5" s="131"/>
    </row>
    <row r="6" s="121" customFormat="1" ht="35" customHeight="1" spans="1:18">
      <c r="A6" s="134" t="s">
        <v>1085</v>
      </c>
      <c r="B6" s="134" t="s">
        <v>191</v>
      </c>
      <c r="C6" s="135">
        <v>260342</v>
      </c>
      <c r="D6" s="135">
        <v>241800</v>
      </c>
      <c r="E6" s="135">
        <v>95740</v>
      </c>
      <c r="F6" s="135">
        <v>96740</v>
      </c>
      <c r="G6" s="136">
        <v>242220</v>
      </c>
      <c r="H6" s="137"/>
      <c r="I6" s="145">
        <v>7</v>
      </c>
      <c r="J6" s="146" t="s">
        <v>1086</v>
      </c>
      <c r="K6" s="147" t="s">
        <v>1087</v>
      </c>
      <c r="L6" s="148">
        <v>0</v>
      </c>
      <c r="M6" s="148">
        <v>0</v>
      </c>
      <c r="N6" s="148">
        <v>0</v>
      </c>
      <c r="O6" s="148"/>
      <c r="P6" s="148"/>
      <c r="Q6" s="148"/>
      <c r="R6" s="152">
        <v>0</v>
      </c>
    </row>
    <row r="7" s="121" customFormat="1" ht="24.75" customHeight="1" spans="1:18">
      <c r="A7" s="138" t="s">
        <v>1088</v>
      </c>
      <c r="B7" s="138"/>
      <c r="C7" s="138"/>
      <c r="D7" s="138"/>
      <c r="E7" s="138"/>
      <c r="F7" s="138"/>
      <c r="G7" s="138"/>
      <c r="H7" s="138"/>
      <c r="J7" s="149"/>
      <c r="K7" s="138"/>
      <c r="L7" s="150"/>
      <c r="M7" s="150"/>
      <c r="N7" s="150"/>
      <c r="O7" s="150"/>
      <c r="P7" s="150"/>
      <c r="Q7" s="150"/>
      <c r="R7" s="150"/>
    </row>
    <row r="8" s="121" customFormat="1" ht="24.75" customHeight="1" spans="1:18">
      <c r="A8" s="138"/>
      <c r="B8" s="138"/>
      <c r="J8" s="149"/>
      <c r="K8" s="138"/>
      <c r="L8" s="150"/>
      <c r="M8" s="150"/>
      <c r="N8" s="150"/>
      <c r="O8" s="150"/>
      <c r="P8" s="150"/>
      <c r="Q8" s="150"/>
      <c r="R8" s="150"/>
    </row>
    <row r="9" s="121" customFormat="1" ht="24.75" customHeight="1" spans="1:18">
      <c r="A9" s="138"/>
      <c r="B9" s="138"/>
      <c r="J9" s="149"/>
      <c r="K9" s="138"/>
      <c r="L9" s="150"/>
      <c r="M9" s="150"/>
      <c r="N9" s="150"/>
      <c r="O9" s="150"/>
      <c r="P9" s="150"/>
      <c r="Q9" s="150"/>
      <c r="R9" s="150"/>
    </row>
    <row r="10" s="121" customFormat="1" ht="24.75" customHeight="1" spans="1:18">
      <c r="A10" s="138"/>
      <c r="B10" s="138"/>
      <c r="J10" s="149"/>
      <c r="K10" s="138"/>
      <c r="L10" s="150"/>
      <c r="M10" s="150"/>
      <c r="N10" s="150"/>
      <c r="O10" s="150"/>
      <c r="P10" s="150"/>
      <c r="Q10" s="150"/>
      <c r="R10" s="150"/>
    </row>
    <row r="11" s="121" customFormat="1" ht="24.75" customHeight="1" spans="1:18">
      <c r="A11" s="138"/>
      <c r="B11" s="138"/>
      <c r="J11" s="149"/>
      <c r="K11" s="138"/>
      <c r="L11" s="150"/>
      <c r="M11" s="150"/>
      <c r="N11" s="150"/>
      <c r="O11" s="150"/>
      <c r="P11" s="150"/>
      <c r="Q11" s="150"/>
      <c r="R11" s="150"/>
    </row>
    <row r="12" s="121" customFormat="1" ht="24.75" customHeight="1" spans="1:18">
      <c r="A12" s="138"/>
      <c r="B12" s="138"/>
      <c r="J12" s="149"/>
      <c r="K12" s="138"/>
      <c r="L12" s="150"/>
      <c r="M12" s="150"/>
      <c r="N12" s="151"/>
      <c r="O12" s="151"/>
      <c r="P12" s="151"/>
      <c r="Q12" s="151"/>
      <c r="R12" s="150"/>
    </row>
    <row r="13" s="121" customFormat="1" ht="24.75" customHeight="1" spans="1:18">
      <c r="A13" s="138"/>
      <c r="B13" s="138"/>
      <c r="J13" s="149"/>
      <c r="K13" s="138"/>
      <c r="L13" s="150"/>
      <c r="M13" s="150"/>
      <c r="N13" s="150"/>
      <c r="O13" s="150"/>
      <c r="P13" s="150"/>
      <c r="Q13" s="150"/>
      <c r="R13" s="150"/>
    </row>
    <row r="14" s="121" customFormat="1" ht="24.75" customHeight="1" spans="1:18">
      <c r="A14" s="138"/>
      <c r="B14" s="138"/>
      <c r="J14" s="149"/>
      <c r="K14" s="138"/>
      <c r="L14" s="150"/>
      <c r="M14" s="150"/>
      <c r="N14" s="150"/>
      <c r="O14" s="150"/>
      <c r="P14" s="150"/>
      <c r="Q14" s="150"/>
      <c r="R14" s="150"/>
    </row>
    <row r="15" s="121" customFormat="1" ht="24.75" customHeight="1" spans="1:18">
      <c r="A15" s="138"/>
      <c r="B15" s="138"/>
      <c r="J15" s="149"/>
      <c r="K15" s="138"/>
      <c r="L15" s="150"/>
      <c r="M15" s="150"/>
      <c r="N15" s="150"/>
      <c r="O15" s="150"/>
      <c r="P15" s="150"/>
      <c r="Q15" s="150"/>
      <c r="R15" s="150"/>
    </row>
    <row r="16" s="121" customFormat="1" ht="24.75" customHeight="1" spans="1:18">
      <c r="A16" s="138"/>
      <c r="B16" s="138"/>
      <c r="J16" s="149"/>
      <c r="K16" s="138"/>
      <c r="L16" s="150"/>
      <c r="M16" s="150"/>
      <c r="N16" s="150"/>
      <c r="O16" s="150"/>
      <c r="P16" s="150"/>
      <c r="Q16" s="150"/>
      <c r="R16" s="150"/>
    </row>
    <row r="17" s="121" customFormat="1" ht="24.75" customHeight="1" spans="1:18">
      <c r="A17" s="138"/>
      <c r="B17" s="138"/>
      <c r="J17" s="149"/>
      <c r="K17" s="138"/>
      <c r="L17" s="150"/>
      <c r="M17" s="150"/>
      <c r="N17" s="150"/>
      <c r="O17" s="150"/>
      <c r="P17" s="150"/>
      <c r="Q17" s="150"/>
      <c r="R17" s="150"/>
    </row>
    <row r="18" s="121" customFormat="1" ht="24.75" customHeight="1" spans="1:18">
      <c r="A18" s="138"/>
      <c r="B18" s="138"/>
      <c r="J18" s="149"/>
      <c r="K18" s="138"/>
      <c r="L18" s="150"/>
      <c r="M18" s="150"/>
      <c r="N18" s="150"/>
      <c r="O18" s="150"/>
      <c r="P18" s="150"/>
      <c r="Q18" s="150"/>
      <c r="R18" s="150"/>
    </row>
    <row r="19" s="121" customFormat="1" ht="24.75" customHeight="1" spans="1:18">
      <c r="A19" s="138"/>
      <c r="B19" s="138"/>
      <c r="J19" s="149"/>
      <c r="K19" s="138"/>
      <c r="L19" s="150"/>
      <c r="M19" s="150"/>
      <c r="N19" s="150"/>
      <c r="O19" s="150"/>
      <c r="P19" s="150"/>
      <c r="Q19" s="150"/>
      <c r="R19" s="150"/>
    </row>
    <row r="20" s="121" customFormat="1" ht="24.75" customHeight="1" spans="1:18">
      <c r="A20" s="138"/>
      <c r="B20" s="138"/>
      <c r="J20" s="149"/>
      <c r="K20" s="138"/>
      <c r="L20" s="150"/>
      <c r="M20" s="150"/>
      <c r="N20" s="150"/>
      <c r="O20" s="150"/>
      <c r="P20" s="150"/>
      <c r="Q20" s="150"/>
      <c r="R20" s="150"/>
    </row>
    <row r="21" s="121" customFormat="1" ht="24.75" customHeight="1" spans="1:18">
      <c r="A21" s="138"/>
      <c r="B21" s="138"/>
      <c r="J21" s="149"/>
      <c r="K21" s="138"/>
      <c r="L21" s="150"/>
      <c r="M21" s="150"/>
      <c r="N21" s="150"/>
      <c r="O21" s="150"/>
      <c r="P21" s="150"/>
      <c r="Q21" s="150"/>
      <c r="R21" s="150"/>
    </row>
    <row r="22" s="121" customFormat="1" ht="24.75" customHeight="1" spans="1:18">
      <c r="A22" s="138"/>
      <c r="B22" s="138"/>
      <c r="J22" s="149"/>
      <c r="K22" s="138"/>
      <c r="L22" s="150"/>
      <c r="M22" s="150"/>
      <c r="N22" s="150"/>
      <c r="O22" s="150"/>
      <c r="P22" s="150"/>
      <c r="Q22" s="150"/>
      <c r="R22" s="150"/>
    </row>
    <row r="23" s="121" customFormat="1" ht="24.75" customHeight="1" spans="1:18">
      <c r="A23" s="138"/>
      <c r="B23" s="138"/>
      <c r="J23" s="149"/>
      <c r="K23" s="138"/>
      <c r="L23" s="150"/>
      <c r="M23" s="150"/>
      <c r="N23" s="150"/>
      <c r="O23" s="150"/>
      <c r="P23" s="150"/>
      <c r="Q23" s="150"/>
      <c r="R23" s="150"/>
    </row>
    <row r="24" s="121" customFormat="1" ht="24.75" customHeight="1" spans="1:18">
      <c r="A24" s="138"/>
      <c r="B24" s="138"/>
      <c r="J24" s="149"/>
      <c r="K24" s="138"/>
      <c r="L24" s="150"/>
      <c r="M24" s="150"/>
      <c r="N24" s="150"/>
      <c r="O24" s="150"/>
      <c r="P24" s="150"/>
      <c r="Q24" s="150"/>
      <c r="R24" s="150"/>
    </row>
    <row r="25" s="121" customFormat="1" ht="24.75" customHeight="1" spans="1:18">
      <c r="A25" s="138"/>
      <c r="B25" s="138"/>
      <c r="J25" s="149"/>
      <c r="K25" s="138"/>
      <c r="L25" s="150"/>
      <c r="M25" s="150"/>
      <c r="N25" s="150"/>
      <c r="O25" s="150"/>
      <c r="P25" s="150"/>
      <c r="Q25" s="150"/>
      <c r="R25" s="150"/>
    </row>
    <row r="26" s="121" customFormat="1" ht="24.75" customHeight="1" spans="1:18">
      <c r="A26" s="138"/>
      <c r="B26" s="138"/>
      <c r="J26" s="149"/>
      <c r="K26" s="138"/>
      <c r="L26" s="150"/>
      <c r="M26" s="150"/>
      <c r="N26" s="150"/>
      <c r="O26" s="150"/>
      <c r="P26" s="150"/>
      <c r="Q26" s="150"/>
      <c r="R26" s="150"/>
    </row>
    <row r="27" s="121" customFormat="1" ht="24.75" customHeight="1" spans="1:18">
      <c r="A27" s="138"/>
      <c r="B27" s="138"/>
      <c r="J27" s="149"/>
      <c r="K27" s="138"/>
      <c r="L27" s="150"/>
      <c r="M27" s="150"/>
      <c r="N27" s="150"/>
      <c r="O27" s="150"/>
      <c r="P27" s="150"/>
      <c r="Q27" s="150"/>
      <c r="R27" s="150"/>
    </row>
    <row r="28" s="121" customFormat="1" ht="24.75" customHeight="1" spans="1:18">
      <c r="A28" s="138"/>
      <c r="B28" s="138"/>
      <c r="J28" s="149"/>
      <c r="K28" s="138"/>
      <c r="L28" s="150"/>
      <c r="M28" s="150"/>
      <c r="N28" s="150"/>
      <c r="O28" s="150"/>
      <c r="P28" s="150"/>
      <c r="Q28" s="150"/>
      <c r="R28" s="150"/>
    </row>
    <row r="29" s="121" customFormat="1" ht="24.75" customHeight="1" spans="1:18">
      <c r="A29" s="138"/>
      <c r="B29" s="138"/>
      <c r="J29" s="149"/>
      <c r="K29" s="138"/>
      <c r="L29" s="150"/>
      <c r="M29" s="150"/>
      <c r="N29" s="150"/>
      <c r="O29" s="150"/>
      <c r="P29" s="150"/>
      <c r="Q29" s="150"/>
      <c r="R29" s="150"/>
    </row>
    <row r="30" s="121" customFormat="1" ht="24.75" customHeight="1" spans="1:18">
      <c r="A30" s="138"/>
      <c r="B30" s="138"/>
      <c r="J30" s="149"/>
      <c r="K30" s="138"/>
      <c r="L30" s="150"/>
      <c r="M30" s="150"/>
      <c r="N30" s="150"/>
      <c r="O30" s="150"/>
      <c r="P30" s="150"/>
      <c r="Q30" s="150"/>
      <c r="R30" s="150"/>
    </row>
    <row r="31" s="121" customFormat="1" ht="24.75" customHeight="1" spans="1:18">
      <c r="A31" s="138"/>
      <c r="B31" s="138"/>
      <c r="J31" s="149"/>
      <c r="K31" s="138"/>
      <c r="L31" s="150"/>
      <c r="M31" s="150"/>
      <c r="N31" s="150"/>
      <c r="O31" s="150"/>
      <c r="P31" s="150"/>
      <c r="Q31" s="150"/>
      <c r="R31" s="150"/>
    </row>
    <row r="32" s="121" customFormat="1" ht="24.75" customHeight="1" spans="1:18">
      <c r="A32" s="138"/>
      <c r="B32" s="138"/>
      <c r="J32" s="149"/>
      <c r="K32" s="138"/>
      <c r="L32" s="150"/>
      <c r="M32" s="150"/>
      <c r="N32" s="150"/>
      <c r="O32" s="150"/>
      <c r="P32" s="150"/>
      <c r="Q32" s="150"/>
      <c r="R32" s="150"/>
    </row>
    <row r="33" s="121" customFormat="1" ht="24.75" customHeight="1" spans="1:18">
      <c r="A33" s="138"/>
      <c r="B33" s="138"/>
      <c r="J33" s="149"/>
      <c r="K33" s="138"/>
      <c r="L33" s="150"/>
      <c r="M33" s="150"/>
      <c r="N33" s="150"/>
      <c r="O33" s="150"/>
      <c r="P33" s="150"/>
      <c r="Q33" s="150"/>
      <c r="R33" s="150"/>
    </row>
    <row r="34" s="121" customFormat="1" ht="24.75" customHeight="1" spans="1:18">
      <c r="A34" s="138"/>
      <c r="B34" s="138"/>
      <c r="J34" s="149"/>
      <c r="K34" s="138"/>
      <c r="L34" s="150"/>
      <c r="M34" s="150"/>
      <c r="N34" s="150"/>
      <c r="O34" s="150"/>
      <c r="P34" s="150"/>
      <c r="Q34" s="150"/>
      <c r="R34" s="150"/>
    </row>
    <row r="35" s="121" customFormat="1" ht="24.75" customHeight="1" spans="1:18">
      <c r="A35" s="138"/>
      <c r="B35" s="138"/>
      <c r="I35" s="123"/>
      <c r="J35" s="149"/>
      <c r="K35" s="138"/>
      <c r="L35" s="150"/>
      <c r="M35" s="150"/>
      <c r="N35" s="150"/>
      <c r="O35" s="150"/>
      <c r="P35" s="150"/>
      <c r="Q35" s="150"/>
      <c r="R35" s="150"/>
    </row>
    <row r="36" s="121" customFormat="1" ht="24.75" customHeight="1" spans="1:18">
      <c r="A36" s="138"/>
      <c r="B36" s="138"/>
      <c r="I36" s="123"/>
      <c r="J36" s="149"/>
      <c r="K36" s="138"/>
      <c r="L36" s="150"/>
      <c r="M36" s="150"/>
      <c r="N36" s="150"/>
      <c r="O36" s="150"/>
      <c r="P36" s="150"/>
      <c r="Q36" s="150"/>
      <c r="R36" s="150"/>
    </row>
    <row r="37" s="121" customFormat="1" ht="24.75" customHeight="1" spans="1:18">
      <c r="A37" s="138"/>
      <c r="B37" s="138"/>
      <c r="I37" s="123"/>
      <c r="J37" s="149"/>
      <c r="K37" s="138"/>
      <c r="L37" s="150"/>
      <c r="M37" s="150"/>
      <c r="N37" s="150"/>
      <c r="O37" s="150"/>
      <c r="P37" s="150"/>
      <c r="Q37" s="150"/>
      <c r="R37" s="150"/>
    </row>
    <row r="38" s="121" customFormat="1" ht="24.75" customHeight="1" spans="1:18">
      <c r="A38" s="138"/>
      <c r="B38" s="138"/>
      <c r="I38" s="123"/>
      <c r="J38" s="149"/>
      <c r="K38" s="138"/>
      <c r="L38" s="150"/>
      <c r="M38" s="150"/>
      <c r="N38" s="150"/>
      <c r="O38" s="150"/>
      <c r="P38" s="150"/>
      <c r="Q38" s="150"/>
      <c r="R38" s="150"/>
    </row>
    <row r="39" s="121" customFormat="1" ht="24.75" customHeight="1" spans="1:18">
      <c r="A39" s="138"/>
      <c r="B39" s="138"/>
      <c r="I39" s="123"/>
      <c r="J39" s="149"/>
      <c r="K39" s="138"/>
      <c r="L39" s="150"/>
      <c r="M39" s="150"/>
      <c r="N39" s="150"/>
      <c r="O39" s="150"/>
      <c r="P39" s="150"/>
      <c r="Q39" s="150"/>
      <c r="R39" s="150"/>
    </row>
    <row r="40" s="121" customFormat="1" ht="24.75" customHeight="1" spans="1:18">
      <c r="A40" s="138"/>
      <c r="B40" s="138"/>
      <c r="I40" s="123"/>
      <c r="J40" s="149"/>
      <c r="K40" s="138"/>
      <c r="L40" s="150"/>
      <c r="M40" s="150"/>
      <c r="N40" s="150"/>
      <c r="O40" s="150"/>
      <c r="P40" s="150"/>
      <c r="Q40" s="150"/>
      <c r="R40" s="150"/>
    </row>
    <row r="41" s="121" customFormat="1" ht="24.75" customHeight="1" spans="1:18">
      <c r="A41" s="138"/>
      <c r="B41" s="138"/>
      <c r="I41" s="123"/>
      <c r="J41" s="149"/>
      <c r="K41" s="138"/>
      <c r="L41" s="150"/>
      <c r="M41" s="150"/>
      <c r="N41" s="150"/>
      <c r="O41" s="150"/>
      <c r="P41" s="150"/>
      <c r="Q41" s="150"/>
      <c r="R41" s="150"/>
    </row>
    <row r="42" s="121" customFormat="1" ht="24.75" customHeight="1" spans="1:18">
      <c r="A42" s="138"/>
      <c r="B42" s="138"/>
      <c r="I42" s="123"/>
      <c r="J42" s="149"/>
      <c r="K42" s="138"/>
      <c r="L42" s="150"/>
      <c r="M42" s="150"/>
      <c r="N42" s="150"/>
      <c r="O42" s="150"/>
      <c r="P42" s="150"/>
      <c r="Q42" s="150"/>
      <c r="R42" s="150"/>
    </row>
    <row r="43" s="121" customFormat="1" ht="24.75" customHeight="1" spans="1:18">
      <c r="A43" s="138"/>
      <c r="B43" s="138"/>
      <c r="I43" s="123"/>
      <c r="J43" s="149"/>
      <c r="K43" s="138"/>
      <c r="L43" s="150"/>
      <c r="M43" s="150"/>
      <c r="N43" s="150"/>
      <c r="O43" s="150"/>
      <c r="P43" s="150"/>
      <c r="Q43" s="150"/>
      <c r="R43" s="150"/>
    </row>
    <row r="44" s="121" customFormat="1" ht="24.75" customHeight="1" spans="1:18">
      <c r="A44" s="138"/>
      <c r="B44" s="138"/>
      <c r="I44" s="123"/>
      <c r="J44" s="149"/>
      <c r="K44" s="138"/>
      <c r="L44" s="150"/>
      <c r="M44" s="150"/>
      <c r="N44" s="150"/>
      <c r="O44" s="150"/>
      <c r="P44" s="150"/>
      <c r="Q44" s="150"/>
      <c r="R44" s="150"/>
    </row>
    <row r="45" s="121" customFormat="1" ht="24.75" customHeight="1" spans="1:18">
      <c r="A45" s="138"/>
      <c r="B45" s="138"/>
      <c r="I45" s="123"/>
      <c r="J45" s="149"/>
      <c r="K45" s="138"/>
      <c r="L45" s="150"/>
      <c r="M45" s="150"/>
      <c r="N45" s="150"/>
      <c r="O45" s="150"/>
      <c r="P45" s="150"/>
      <c r="Q45" s="150"/>
      <c r="R45" s="150"/>
    </row>
    <row r="46" s="121" customFormat="1" ht="24.75" customHeight="1" spans="1:18">
      <c r="A46" s="138"/>
      <c r="B46" s="138"/>
      <c r="I46" s="123"/>
      <c r="J46" s="149"/>
      <c r="K46" s="138"/>
      <c r="L46" s="150"/>
      <c r="M46" s="150"/>
      <c r="N46" s="150"/>
      <c r="O46" s="150"/>
      <c r="P46" s="150"/>
      <c r="Q46" s="150"/>
      <c r="R46" s="150"/>
    </row>
    <row r="47" s="121" customFormat="1" ht="24.75" customHeight="1" spans="1:18">
      <c r="A47" s="138"/>
      <c r="B47" s="138"/>
      <c r="I47" s="123"/>
      <c r="J47" s="149"/>
      <c r="K47" s="138"/>
      <c r="L47" s="150"/>
      <c r="M47" s="150"/>
      <c r="N47" s="150"/>
      <c r="O47" s="150"/>
      <c r="P47" s="150"/>
      <c r="Q47" s="150"/>
      <c r="R47" s="150"/>
    </row>
    <row r="48" s="121" customFormat="1" ht="24.75" customHeight="1" spans="1:18">
      <c r="A48" s="138"/>
      <c r="B48" s="138"/>
      <c r="I48" s="123"/>
      <c r="J48" s="149"/>
      <c r="K48" s="138"/>
      <c r="L48" s="150"/>
      <c r="M48" s="150"/>
      <c r="N48" s="150"/>
      <c r="O48" s="150"/>
      <c r="P48" s="150"/>
      <c r="Q48" s="150"/>
      <c r="R48" s="150"/>
    </row>
    <row r="49" s="121" customFormat="1" ht="24.75" customHeight="1" spans="1:18">
      <c r="A49" s="138"/>
      <c r="B49" s="138"/>
      <c r="I49" s="123"/>
      <c r="J49" s="149"/>
      <c r="K49" s="138"/>
      <c r="L49" s="150"/>
      <c r="M49" s="150"/>
      <c r="N49" s="150"/>
      <c r="O49" s="150"/>
      <c r="P49" s="150"/>
      <c r="Q49" s="150"/>
      <c r="R49" s="150"/>
    </row>
    <row r="50" s="121" customFormat="1" ht="24.75" customHeight="1" spans="1:18">
      <c r="A50" s="138"/>
      <c r="B50" s="138"/>
      <c r="I50" s="123"/>
      <c r="J50" s="149"/>
      <c r="K50" s="138"/>
      <c r="L50" s="150"/>
      <c r="M50" s="150"/>
      <c r="N50" s="150"/>
      <c r="O50" s="150"/>
      <c r="P50" s="150"/>
      <c r="Q50" s="150"/>
      <c r="R50" s="150"/>
    </row>
    <row r="51" s="121" customFormat="1" ht="24.75" customHeight="1" spans="1:18">
      <c r="A51" s="138"/>
      <c r="B51" s="138"/>
      <c r="I51" s="123"/>
      <c r="J51" s="149"/>
      <c r="K51" s="138"/>
      <c r="L51" s="150"/>
      <c r="M51" s="150"/>
      <c r="N51" s="150"/>
      <c r="O51" s="150"/>
      <c r="P51" s="150"/>
      <c r="Q51" s="150"/>
      <c r="R51" s="150"/>
    </row>
    <row r="52" s="121" customFormat="1" ht="24.75" customHeight="1" spans="1:18">
      <c r="A52" s="138"/>
      <c r="B52" s="138"/>
      <c r="I52" s="123"/>
      <c r="J52" s="149"/>
      <c r="K52" s="138"/>
      <c r="L52" s="150"/>
      <c r="M52" s="150"/>
      <c r="N52" s="150"/>
      <c r="O52" s="150"/>
      <c r="P52" s="150"/>
      <c r="Q52" s="150"/>
      <c r="R52" s="150"/>
    </row>
    <row r="53" s="121" customFormat="1" ht="24.75" customHeight="1" spans="1:18">
      <c r="A53" s="138"/>
      <c r="B53" s="138"/>
      <c r="I53" s="123"/>
      <c r="J53" s="149"/>
      <c r="K53" s="138"/>
      <c r="L53" s="150"/>
      <c r="M53" s="150"/>
      <c r="N53" s="150"/>
      <c r="O53" s="150"/>
      <c r="P53" s="150"/>
      <c r="Q53" s="150"/>
      <c r="R53" s="150"/>
    </row>
    <row r="54" s="121" customFormat="1" ht="24.75" customHeight="1" spans="1:18">
      <c r="A54" s="138"/>
      <c r="B54" s="138"/>
      <c r="I54" s="123"/>
      <c r="J54" s="149"/>
      <c r="K54" s="138"/>
      <c r="L54" s="150"/>
      <c r="M54" s="150"/>
      <c r="N54" s="150"/>
      <c r="O54" s="150"/>
      <c r="P54" s="150"/>
      <c r="Q54" s="150"/>
      <c r="R54" s="150"/>
    </row>
    <row r="55" s="121" customFormat="1" ht="24.75" customHeight="1" spans="1:18">
      <c r="A55" s="122"/>
      <c r="B55" s="138"/>
      <c r="C55" s="123"/>
      <c r="D55" s="123"/>
      <c r="E55" s="123"/>
      <c r="F55" s="123"/>
      <c r="G55" s="123"/>
      <c r="H55" s="123"/>
      <c r="I55" s="123"/>
      <c r="J55" s="149"/>
      <c r="K55" s="138"/>
      <c r="L55" s="150"/>
      <c r="M55" s="150"/>
      <c r="N55" s="150"/>
      <c r="O55" s="150"/>
      <c r="P55" s="150"/>
      <c r="Q55" s="150"/>
      <c r="R55" s="150"/>
    </row>
    <row r="56" s="121" customFormat="1" ht="24.75" customHeight="1" spans="1:18">
      <c r="A56" s="122"/>
      <c r="B56" s="122"/>
      <c r="C56" s="123"/>
      <c r="D56" s="123"/>
      <c r="E56" s="123"/>
      <c r="F56" s="123"/>
      <c r="G56" s="123"/>
      <c r="H56" s="123"/>
      <c r="I56" s="123"/>
      <c r="J56" s="149"/>
      <c r="K56" s="138"/>
      <c r="L56" s="150"/>
      <c r="M56" s="150"/>
      <c r="N56" s="150"/>
      <c r="O56" s="150"/>
      <c r="P56" s="150"/>
      <c r="Q56" s="150"/>
      <c r="R56" s="150"/>
    </row>
    <row r="57" s="121" customFormat="1" ht="24.75" customHeight="1" spans="1:18">
      <c r="A57" s="122"/>
      <c r="B57" s="122"/>
      <c r="C57" s="123"/>
      <c r="D57" s="123"/>
      <c r="E57" s="123"/>
      <c r="F57" s="123"/>
      <c r="G57" s="123"/>
      <c r="H57" s="123"/>
      <c r="I57" s="123"/>
      <c r="J57" s="149"/>
      <c r="K57" s="138"/>
      <c r="L57" s="150"/>
      <c r="M57" s="150"/>
      <c r="N57" s="150"/>
      <c r="O57" s="150"/>
      <c r="P57" s="150"/>
      <c r="Q57" s="150"/>
      <c r="R57" s="150"/>
    </row>
    <row r="58" s="121" customFormat="1" ht="24.75" customHeight="1" spans="1:18">
      <c r="A58" s="122"/>
      <c r="B58" s="122"/>
      <c r="C58" s="123"/>
      <c r="D58" s="123"/>
      <c r="E58" s="123"/>
      <c r="F58" s="123"/>
      <c r="G58" s="123"/>
      <c r="H58" s="123"/>
      <c r="I58" s="123"/>
      <c r="J58" s="149"/>
      <c r="K58" s="138"/>
      <c r="L58" s="150"/>
      <c r="M58" s="150"/>
      <c r="N58" s="150"/>
      <c r="O58" s="150"/>
      <c r="P58" s="150"/>
      <c r="Q58" s="150"/>
      <c r="R58" s="150"/>
    </row>
    <row r="59" s="121" customFormat="1" ht="24.75" customHeight="1" spans="1:18">
      <c r="A59" s="122"/>
      <c r="B59" s="122"/>
      <c r="C59" s="123"/>
      <c r="D59" s="123"/>
      <c r="E59" s="123"/>
      <c r="F59" s="123"/>
      <c r="G59" s="123"/>
      <c r="H59" s="123"/>
      <c r="I59" s="123"/>
      <c r="J59" s="149"/>
      <c r="K59" s="138"/>
      <c r="L59" s="150"/>
      <c r="M59" s="150"/>
      <c r="N59" s="150"/>
      <c r="O59" s="150"/>
      <c r="P59" s="150"/>
      <c r="Q59" s="150"/>
      <c r="R59" s="150"/>
    </row>
    <row r="60" s="121" customFormat="1" ht="24.75" customHeight="1" spans="1:18">
      <c r="A60" s="122"/>
      <c r="B60" s="122"/>
      <c r="C60" s="123"/>
      <c r="D60" s="123"/>
      <c r="E60" s="123"/>
      <c r="F60" s="123"/>
      <c r="G60" s="123"/>
      <c r="H60" s="123"/>
      <c r="I60" s="123"/>
      <c r="J60" s="149"/>
      <c r="K60" s="138"/>
      <c r="L60" s="150"/>
      <c r="M60" s="150"/>
      <c r="N60" s="150"/>
      <c r="O60" s="150"/>
      <c r="P60" s="150"/>
      <c r="Q60" s="150"/>
      <c r="R60" s="150"/>
    </row>
    <row r="61" s="121" customFormat="1" ht="24.75" customHeight="1" spans="1:18">
      <c r="A61" s="122"/>
      <c r="B61" s="122"/>
      <c r="C61" s="123"/>
      <c r="D61" s="123"/>
      <c r="E61" s="123"/>
      <c r="F61" s="123"/>
      <c r="G61" s="123"/>
      <c r="H61" s="123"/>
      <c r="I61" s="123"/>
      <c r="J61" s="149"/>
      <c r="K61" s="138"/>
      <c r="L61" s="150"/>
      <c r="M61" s="150"/>
      <c r="N61" s="150"/>
      <c r="O61" s="150"/>
      <c r="P61" s="150"/>
      <c r="Q61" s="150"/>
      <c r="R61" s="150"/>
    </row>
  </sheetData>
  <autoFilter ref="A5:U7">
    <extLst/>
  </autoFilter>
  <mergeCells count="19">
    <mergeCell ref="A2:R2"/>
    <mergeCell ref="G3:H3"/>
    <mergeCell ref="J4:K4"/>
    <mergeCell ref="A7:H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L4:L5"/>
    <mergeCell ref="M4:M5"/>
    <mergeCell ref="N4:N5"/>
    <mergeCell ref="P4:P5"/>
    <mergeCell ref="Q4:Q5"/>
    <mergeCell ref="R4:R5"/>
  </mergeCells>
  <printOptions horizontalCentered="1"/>
  <pageMargins left="0.708661417322835" right="0.708661417322835" top="0.748031496062992" bottom="0.748031496062992" header="0.31496062992126" footer="0.31496062992126"/>
  <pageSetup paperSize="9" scale="91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26"/>
  <sheetViews>
    <sheetView showGridLines="0" workbookViewId="0">
      <pane ySplit="4" topLeftCell="A5" activePane="bottomLeft" state="frozen"/>
      <selection/>
      <selection pane="bottomLeft" activeCell="A2" sqref="A2:C2"/>
    </sheetView>
  </sheetViews>
  <sheetFormatPr defaultColWidth="9" defaultRowHeight="13.5" outlineLevelCol="2"/>
  <cols>
    <col min="1" max="1" width="46.875" style="155" customWidth="1"/>
    <col min="2" max="2" width="15.625" style="155" customWidth="1"/>
    <col min="3" max="3" width="16.625" style="155" customWidth="1"/>
    <col min="4" max="16381" width="9" style="155"/>
  </cols>
  <sheetData>
    <row r="1" ht="18" customHeight="1" spans="1:1">
      <c r="A1" s="156" t="s">
        <v>1089</v>
      </c>
    </row>
    <row r="2" s="153" customFormat="1" ht="20.25" spans="1:3">
      <c r="A2" s="157" t="s">
        <v>21</v>
      </c>
      <c r="B2" s="157"/>
      <c r="C2" s="157"/>
    </row>
    <row r="3" ht="20.25" customHeight="1" spans="3:3">
      <c r="C3" s="158" t="s">
        <v>53</v>
      </c>
    </row>
    <row r="4" ht="27" customHeight="1" spans="1:3">
      <c r="A4" s="159" t="s">
        <v>1002</v>
      </c>
      <c r="B4" s="159" t="s">
        <v>104</v>
      </c>
      <c r="C4" s="159" t="s">
        <v>1003</v>
      </c>
    </row>
    <row r="5" ht="28" customHeight="1" spans="1:3">
      <c r="A5" s="160" t="s">
        <v>1048</v>
      </c>
      <c r="B5" s="136">
        <f>SUM(B6:B26)</f>
        <v>43509</v>
      </c>
      <c r="C5" s="161"/>
    </row>
    <row r="6" ht="28" customHeight="1" spans="1:3">
      <c r="A6" s="162" t="s">
        <v>1049</v>
      </c>
      <c r="B6" s="163">
        <v>188</v>
      </c>
      <c r="C6" s="161"/>
    </row>
    <row r="7" ht="28" customHeight="1" spans="1:3">
      <c r="A7" s="162" t="s">
        <v>1050</v>
      </c>
      <c r="B7" s="163">
        <v>0</v>
      </c>
      <c r="C7" s="161"/>
    </row>
    <row r="8" ht="28" customHeight="1" spans="1:3">
      <c r="A8" s="162" t="s">
        <v>1051</v>
      </c>
      <c r="B8" s="163">
        <v>0</v>
      </c>
      <c r="C8" s="161"/>
    </row>
    <row r="9" ht="28" customHeight="1" spans="1:3">
      <c r="A9" s="162" t="s">
        <v>1052</v>
      </c>
      <c r="B9" s="163">
        <v>0</v>
      </c>
      <c r="C9" s="161"/>
    </row>
    <row r="10" ht="28" customHeight="1" spans="1:3">
      <c r="A10" s="162" t="s">
        <v>1053</v>
      </c>
      <c r="B10" s="163">
        <v>27</v>
      </c>
      <c r="C10" s="161"/>
    </row>
    <row r="11" ht="28" customHeight="1" spans="1:3">
      <c r="A11" s="162" t="s">
        <v>1054</v>
      </c>
      <c r="B11" s="163">
        <v>413</v>
      </c>
      <c r="C11" s="161"/>
    </row>
    <row r="12" ht="28" customHeight="1" spans="1:3">
      <c r="A12" s="162" t="s">
        <v>1055</v>
      </c>
      <c r="B12" s="163">
        <v>1617</v>
      </c>
      <c r="C12" s="161"/>
    </row>
    <row r="13" ht="28" customHeight="1" spans="1:3">
      <c r="A13" s="162" t="s">
        <v>1056</v>
      </c>
      <c r="B13" s="163">
        <v>289</v>
      </c>
      <c r="C13" s="164"/>
    </row>
    <row r="14" s="154" customFormat="1" ht="28" customHeight="1" spans="1:3">
      <c r="A14" s="162" t="s">
        <v>1057</v>
      </c>
      <c r="B14" s="165">
        <v>411</v>
      </c>
      <c r="C14" s="164"/>
    </row>
    <row r="15" ht="28" customHeight="1" spans="1:3">
      <c r="A15" s="162" t="s">
        <v>1058</v>
      </c>
      <c r="B15" s="163">
        <v>1669</v>
      </c>
      <c r="C15" s="161"/>
    </row>
    <row r="16" ht="28" customHeight="1" spans="1:3">
      <c r="A16" s="162" t="s">
        <v>1059</v>
      </c>
      <c r="B16" s="163">
        <v>1911</v>
      </c>
      <c r="C16" s="161"/>
    </row>
    <row r="17" ht="28" customHeight="1" spans="1:3">
      <c r="A17" s="162" t="s">
        <v>1060</v>
      </c>
      <c r="B17" s="163">
        <v>12348</v>
      </c>
      <c r="C17" s="161"/>
    </row>
    <row r="18" ht="28" customHeight="1" spans="1:3">
      <c r="A18" s="162" t="s">
        <v>1061</v>
      </c>
      <c r="B18" s="163">
        <v>30</v>
      </c>
      <c r="C18" s="161"/>
    </row>
    <row r="19" ht="28" customHeight="1" spans="1:3">
      <c r="A19" s="162" t="s">
        <v>1062</v>
      </c>
      <c r="B19" s="163">
        <v>913</v>
      </c>
      <c r="C19" s="161"/>
    </row>
    <row r="20" ht="28" customHeight="1" spans="1:3">
      <c r="A20" s="162" t="s">
        <v>1063</v>
      </c>
      <c r="B20" s="163">
        <v>163</v>
      </c>
      <c r="C20" s="161"/>
    </row>
    <row r="21" ht="28" customHeight="1" spans="1:3">
      <c r="A21" s="162" t="s">
        <v>1064</v>
      </c>
      <c r="B21" s="163">
        <v>0</v>
      </c>
      <c r="C21" s="161"/>
    </row>
    <row r="22" ht="28" customHeight="1" spans="1:3">
      <c r="A22" s="162" t="s">
        <v>1065</v>
      </c>
      <c r="B22" s="163">
        <v>16765</v>
      </c>
      <c r="C22" s="161"/>
    </row>
    <row r="23" ht="28" customHeight="1" spans="1:3">
      <c r="A23" s="162" t="s">
        <v>1066</v>
      </c>
      <c r="B23" s="163">
        <v>6060</v>
      </c>
      <c r="C23" s="161"/>
    </row>
    <row r="24" ht="28" customHeight="1" spans="1:3">
      <c r="A24" s="162" t="s">
        <v>1067</v>
      </c>
      <c r="B24" s="163">
        <v>255</v>
      </c>
      <c r="C24" s="161"/>
    </row>
    <row r="25" ht="28" customHeight="1" spans="1:3">
      <c r="A25" s="162" t="s">
        <v>1068</v>
      </c>
      <c r="B25" s="163">
        <v>402</v>
      </c>
      <c r="C25" s="161"/>
    </row>
    <row r="26" ht="28" customHeight="1" spans="1:3">
      <c r="A26" s="161" t="s">
        <v>1069</v>
      </c>
      <c r="B26" s="163">
        <v>48</v>
      </c>
      <c r="C26" s="161"/>
    </row>
  </sheetData>
  <mergeCells count="1">
    <mergeCell ref="A2:C2"/>
  </mergeCells>
  <printOptions horizontalCentered="1"/>
  <pageMargins left="0.47244094488189" right="0.47244094488189" top="0.590551181102362" bottom="0.47244094488189" header="0.31496062992126" footer="0.31496062992126"/>
  <pageSetup paperSize="9" scale="7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1"/>
  <sheetViews>
    <sheetView showZeros="0" view="pageBreakPreview" zoomScale="85" zoomScaleNormal="115" zoomScaleSheetLayoutView="85" workbookViewId="0">
      <pane xSplit="10" ySplit="5" topLeftCell="L6" activePane="bottomRight" state="frozen"/>
      <selection/>
      <selection pane="topRight"/>
      <selection pane="bottomLeft"/>
      <selection pane="bottomRight" activeCell="G17" sqref="G17"/>
    </sheetView>
  </sheetViews>
  <sheetFormatPr defaultColWidth="9" defaultRowHeight="12.75"/>
  <cols>
    <col min="1" max="1" width="17.9333333333333" style="122" customWidth="1"/>
    <col min="2" max="2" width="34.6" style="122" customWidth="1"/>
    <col min="3" max="6" width="8.13333333333333" style="123" hidden="1" customWidth="1"/>
    <col min="7" max="7" width="16" style="123" customWidth="1"/>
    <col min="8" max="8" width="13.1333333333333" style="123" customWidth="1"/>
    <col min="9" max="9" width="6.73333333333333" style="123" hidden="1" customWidth="1"/>
    <col min="10" max="10" width="10" style="124" hidden="1" customWidth="1"/>
    <col min="11" max="11" width="38.6" style="122" hidden="1" customWidth="1"/>
    <col min="12" max="12" width="12.1333333333333" style="125" hidden="1" customWidth="1"/>
    <col min="13" max="13" width="11.6" style="125" hidden="1" customWidth="1"/>
    <col min="14" max="17" width="11.4666666666667" style="125" hidden="1" customWidth="1"/>
    <col min="18" max="18" width="11.1333333333333" style="125" hidden="1" customWidth="1"/>
    <col min="19" max="22" width="9" style="123" hidden="1" customWidth="1"/>
    <col min="23" max="255" width="9" style="123"/>
    <col min="256" max="256" width="7.86666666666667" style="123" customWidth="1"/>
    <col min="257" max="257" width="27.7333333333333" style="123" customWidth="1"/>
    <col min="258" max="259" width="9" style="123" hidden="1" customWidth="1"/>
    <col min="260" max="264" width="8.13333333333333" style="123" customWidth="1"/>
    <col min="265" max="274" width="9" style="123" hidden="1" customWidth="1"/>
    <col min="275" max="511" width="9" style="123"/>
    <col min="512" max="512" width="7.86666666666667" style="123" customWidth="1"/>
    <col min="513" max="513" width="27.7333333333333" style="123" customWidth="1"/>
    <col min="514" max="515" width="9" style="123" hidden="1" customWidth="1"/>
    <col min="516" max="520" width="8.13333333333333" style="123" customWidth="1"/>
    <col min="521" max="530" width="9" style="123" hidden="1" customWidth="1"/>
    <col min="531" max="767" width="9" style="123"/>
    <col min="768" max="768" width="7.86666666666667" style="123" customWidth="1"/>
    <col min="769" max="769" width="27.7333333333333" style="123" customWidth="1"/>
    <col min="770" max="771" width="9" style="123" hidden="1" customWidth="1"/>
    <col min="772" max="776" width="8.13333333333333" style="123" customWidth="1"/>
    <col min="777" max="786" width="9" style="123" hidden="1" customWidth="1"/>
    <col min="787" max="1023" width="9" style="123"/>
    <col min="1024" max="1024" width="7.86666666666667" style="123" customWidth="1"/>
    <col min="1025" max="1025" width="27.7333333333333" style="123" customWidth="1"/>
    <col min="1026" max="1027" width="9" style="123" hidden="1" customWidth="1"/>
    <col min="1028" max="1032" width="8.13333333333333" style="123" customWidth="1"/>
    <col min="1033" max="1042" width="9" style="123" hidden="1" customWidth="1"/>
    <col min="1043" max="1279" width="9" style="123"/>
    <col min="1280" max="1280" width="7.86666666666667" style="123" customWidth="1"/>
    <col min="1281" max="1281" width="27.7333333333333" style="123" customWidth="1"/>
    <col min="1282" max="1283" width="9" style="123" hidden="1" customWidth="1"/>
    <col min="1284" max="1288" width="8.13333333333333" style="123" customWidth="1"/>
    <col min="1289" max="1298" width="9" style="123" hidden="1" customWidth="1"/>
    <col min="1299" max="1535" width="9" style="123"/>
    <col min="1536" max="1536" width="7.86666666666667" style="123" customWidth="1"/>
    <col min="1537" max="1537" width="27.7333333333333" style="123" customWidth="1"/>
    <col min="1538" max="1539" width="9" style="123" hidden="1" customWidth="1"/>
    <col min="1540" max="1544" width="8.13333333333333" style="123" customWidth="1"/>
    <col min="1545" max="1554" width="9" style="123" hidden="1" customWidth="1"/>
    <col min="1555" max="1791" width="9" style="123"/>
    <col min="1792" max="1792" width="7.86666666666667" style="123" customWidth="1"/>
    <col min="1793" max="1793" width="27.7333333333333" style="123" customWidth="1"/>
    <col min="1794" max="1795" width="9" style="123" hidden="1" customWidth="1"/>
    <col min="1796" max="1800" width="8.13333333333333" style="123" customWidth="1"/>
    <col min="1801" max="1810" width="9" style="123" hidden="1" customWidth="1"/>
    <col min="1811" max="2047" width="9" style="123"/>
    <col min="2048" max="2048" width="7.86666666666667" style="123" customWidth="1"/>
    <col min="2049" max="2049" width="27.7333333333333" style="123" customWidth="1"/>
    <col min="2050" max="2051" width="9" style="123" hidden="1" customWidth="1"/>
    <col min="2052" max="2056" width="8.13333333333333" style="123" customWidth="1"/>
    <col min="2057" max="2066" width="9" style="123" hidden="1" customWidth="1"/>
    <col min="2067" max="2303" width="9" style="123"/>
    <col min="2304" max="2304" width="7.86666666666667" style="123" customWidth="1"/>
    <col min="2305" max="2305" width="27.7333333333333" style="123" customWidth="1"/>
    <col min="2306" max="2307" width="9" style="123" hidden="1" customWidth="1"/>
    <col min="2308" max="2312" width="8.13333333333333" style="123" customWidth="1"/>
    <col min="2313" max="2322" width="9" style="123" hidden="1" customWidth="1"/>
    <col min="2323" max="2559" width="9" style="123"/>
    <col min="2560" max="2560" width="7.86666666666667" style="123" customWidth="1"/>
    <col min="2561" max="2561" width="27.7333333333333" style="123" customWidth="1"/>
    <col min="2562" max="2563" width="9" style="123" hidden="1" customWidth="1"/>
    <col min="2564" max="2568" width="8.13333333333333" style="123" customWidth="1"/>
    <col min="2569" max="2578" width="9" style="123" hidden="1" customWidth="1"/>
    <col min="2579" max="2815" width="9" style="123"/>
    <col min="2816" max="2816" width="7.86666666666667" style="123" customWidth="1"/>
    <col min="2817" max="2817" width="27.7333333333333" style="123" customWidth="1"/>
    <col min="2818" max="2819" width="9" style="123" hidden="1" customWidth="1"/>
    <col min="2820" max="2824" width="8.13333333333333" style="123" customWidth="1"/>
    <col min="2825" max="2834" width="9" style="123" hidden="1" customWidth="1"/>
    <col min="2835" max="3071" width="9" style="123"/>
    <col min="3072" max="3072" width="7.86666666666667" style="123" customWidth="1"/>
    <col min="3073" max="3073" width="27.7333333333333" style="123" customWidth="1"/>
    <col min="3074" max="3075" width="9" style="123" hidden="1" customWidth="1"/>
    <col min="3076" max="3080" width="8.13333333333333" style="123" customWidth="1"/>
    <col min="3081" max="3090" width="9" style="123" hidden="1" customWidth="1"/>
    <col min="3091" max="3327" width="9" style="123"/>
    <col min="3328" max="3328" width="7.86666666666667" style="123" customWidth="1"/>
    <col min="3329" max="3329" width="27.7333333333333" style="123" customWidth="1"/>
    <col min="3330" max="3331" width="9" style="123" hidden="1" customWidth="1"/>
    <col min="3332" max="3336" width="8.13333333333333" style="123" customWidth="1"/>
    <col min="3337" max="3346" width="9" style="123" hidden="1" customWidth="1"/>
    <col min="3347" max="3583" width="9" style="123"/>
    <col min="3584" max="3584" width="7.86666666666667" style="123" customWidth="1"/>
    <col min="3585" max="3585" width="27.7333333333333" style="123" customWidth="1"/>
    <col min="3586" max="3587" width="9" style="123" hidden="1" customWidth="1"/>
    <col min="3588" max="3592" width="8.13333333333333" style="123" customWidth="1"/>
    <col min="3593" max="3602" width="9" style="123" hidden="1" customWidth="1"/>
    <col min="3603" max="3839" width="9" style="123"/>
    <col min="3840" max="3840" width="7.86666666666667" style="123" customWidth="1"/>
    <col min="3841" max="3841" width="27.7333333333333" style="123" customWidth="1"/>
    <col min="3842" max="3843" width="9" style="123" hidden="1" customWidth="1"/>
    <col min="3844" max="3848" width="8.13333333333333" style="123" customWidth="1"/>
    <col min="3849" max="3858" width="9" style="123" hidden="1" customWidth="1"/>
    <col min="3859" max="4095" width="9" style="123"/>
    <col min="4096" max="4096" width="7.86666666666667" style="123" customWidth="1"/>
    <col min="4097" max="4097" width="27.7333333333333" style="123" customWidth="1"/>
    <col min="4098" max="4099" width="9" style="123" hidden="1" customWidth="1"/>
    <col min="4100" max="4104" width="8.13333333333333" style="123" customWidth="1"/>
    <col min="4105" max="4114" width="9" style="123" hidden="1" customWidth="1"/>
    <col min="4115" max="4351" width="9" style="123"/>
    <col min="4352" max="4352" width="7.86666666666667" style="123" customWidth="1"/>
    <col min="4353" max="4353" width="27.7333333333333" style="123" customWidth="1"/>
    <col min="4354" max="4355" width="9" style="123" hidden="1" customWidth="1"/>
    <col min="4356" max="4360" width="8.13333333333333" style="123" customWidth="1"/>
    <col min="4361" max="4370" width="9" style="123" hidden="1" customWidth="1"/>
    <col min="4371" max="4607" width="9" style="123"/>
    <col min="4608" max="4608" width="7.86666666666667" style="123" customWidth="1"/>
    <col min="4609" max="4609" width="27.7333333333333" style="123" customWidth="1"/>
    <col min="4610" max="4611" width="9" style="123" hidden="1" customWidth="1"/>
    <col min="4612" max="4616" width="8.13333333333333" style="123" customWidth="1"/>
    <col min="4617" max="4626" width="9" style="123" hidden="1" customWidth="1"/>
    <col min="4627" max="4863" width="9" style="123"/>
    <col min="4864" max="4864" width="7.86666666666667" style="123" customWidth="1"/>
    <col min="4865" max="4865" width="27.7333333333333" style="123" customWidth="1"/>
    <col min="4866" max="4867" width="9" style="123" hidden="1" customWidth="1"/>
    <col min="4868" max="4872" width="8.13333333333333" style="123" customWidth="1"/>
    <col min="4873" max="4882" width="9" style="123" hidden="1" customWidth="1"/>
    <col min="4883" max="5119" width="9" style="123"/>
    <col min="5120" max="5120" width="7.86666666666667" style="123" customWidth="1"/>
    <col min="5121" max="5121" width="27.7333333333333" style="123" customWidth="1"/>
    <col min="5122" max="5123" width="9" style="123" hidden="1" customWidth="1"/>
    <col min="5124" max="5128" width="8.13333333333333" style="123" customWidth="1"/>
    <col min="5129" max="5138" width="9" style="123" hidden="1" customWidth="1"/>
    <col min="5139" max="5375" width="9" style="123"/>
    <col min="5376" max="5376" width="7.86666666666667" style="123" customWidth="1"/>
    <col min="5377" max="5377" width="27.7333333333333" style="123" customWidth="1"/>
    <col min="5378" max="5379" width="9" style="123" hidden="1" customWidth="1"/>
    <col min="5380" max="5384" width="8.13333333333333" style="123" customWidth="1"/>
    <col min="5385" max="5394" width="9" style="123" hidden="1" customWidth="1"/>
    <col min="5395" max="5631" width="9" style="123"/>
    <col min="5632" max="5632" width="7.86666666666667" style="123" customWidth="1"/>
    <col min="5633" max="5633" width="27.7333333333333" style="123" customWidth="1"/>
    <col min="5634" max="5635" width="9" style="123" hidden="1" customWidth="1"/>
    <col min="5636" max="5640" width="8.13333333333333" style="123" customWidth="1"/>
    <col min="5641" max="5650" width="9" style="123" hidden="1" customWidth="1"/>
    <col min="5651" max="5887" width="9" style="123"/>
    <col min="5888" max="5888" width="7.86666666666667" style="123" customWidth="1"/>
    <col min="5889" max="5889" width="27.7333333333333" style="123" customWidth="1"/>
    <col min="5890" max="5891" width="9" style="123" hidden="1" customWidth="1"/>
    <col min="5892" max="5896" width="8.13333333333333" style="123" customWidth="1"/>
    <col min="5897" max="5906" width="9" style="123" hidden="1" customWidth="1"/>
    <col min="5907" max="6143" width="9" style="123"/>
    <col min="6144" max="6144" width="7.86666666666667" style="123" customWidth="1"/>
    <col min="6145" max="6145" width="27.7333333333333" style="123" customWidth="1"/>
    <col min="6146" max="6147" width="9" style="123" hidden="1" customWidth="1"/>
    <col min="6148" max="6152" width="8.13333333333333" style="123" customWidth="1"/>
    <col min="6153" max="6162" width="9" style="123" hidden="1" customWidth="1"/>
    <col min="6163" max="6399" width="9" style="123"/>
    <col min="6400" max="6400" width="7.86666666666667" style="123" customWidth="1"/>
    <col min="6401" max="6401" width="27.7333333333333" style="123" customWidth="1"/>
    <col min="6402" max="6403" width="9" style="123" hidden="1" customWidth="1"/>
    <col min="6404" max="6408" width="8.13333333333333" style="123" customWidth="1"/>
    <col min="6409" max="6418" width="9" style="123" hidden="1" customWidth="1"/>
    <col min="6419" max="6655" width="9" style="123"/>
    <col min="6656" max="6656" width="7.86666666666667" style="123" customWidth="1"/>
    <col min="6657" max="6657" width="27.7333333333333" style="123" customWidth="1"/>
    <col min="6658" max="6659" width="9" style="123" hidden="1" customWidth="1"/>
    <col min="6660" max="6664" width="8.13333333333333" style="123" customWidth="1"/>
    <col min="6665" max="6674" width="9" style="123" hidden="1" customWidth="1"/>
    <col min="6675" max="6911" width="9" style="123"/>
    <col min="6912" max="6912" width="7.86666666666667" style="123" customWidth="1"/>
    <col min="6913" max="6913" width="27.7333333333333" style="123" customWidth="1"/>
    <col min="6914" max="6915" width="9" style="123" hidden="1" customWidth="1"/>
    <col min="6916" max="6920" width="8.13333333333333" style="123" customWidth="1"/>
    <col min="6921" max="6930" width="9" style="123" hidden="1" customWidth="1"/>
    <col min="6931" max="7167" width="9" style="123"/>
    <col min="7168" max="7168" width="7.86666666666667" style="123" customWidth="1"/>
    <col min="7169" max="7169" width="27.7333333333333" style="123" customWidth="1"/>
    <col min="7170" max="7171" width="9" style="123" hidden="1" customWidth="1"/>
    <col min="7172" max="7176" width="8.13333333333333" style="123" customWidth="1"/>
    <col min="7177" max="7186" width="9" style="123" hidden="1" customWidth="1"/>
    <col min="7187" max="7423" width="9" style="123"/>
    <col min="7424" max="7424" width="7.86666666666667" style="123" customWidth="1"/>
    <col min="7425" max="7425" width="27.7333333333333" style="123" customWidth="1"/>
    <col min="7426" max="7427" width="9" style="123" hidden="1" customWidth="1"/>
    <col min="7428" max="7432" width="8.13333333333333" style="123" customWidth="1"/>
    <col min="7433" max="7442" width="9" style="123" hidden="1" customWidth="1"/>
    <col min="7443" max="7679" width="9" style="123"/>
    <col min="7680" max="7680" width="7.86666666666667" style="123" customWidth="1"/>
    <col min="7681" max="7681" width="27.7333333333333" style="123" customWidth="1"/>
    <col min="7682" max="7683" width="9" style="123" hidden="1" customWidth="1"/>
    <col min="7684" max="7688" width="8.13333333333333" style="123" customWidth="1"/>
    <col min="7689" max="7698" width="9" style="123" hidden="1" customWidth="1"/>
    <col min="7699" max="7935" width="9" style="123"/>
    <col min="7936" max="7936" width="7.86666666666667" style="123" customWidth="1"/>
    <col min="7937" max="7937" width="27.7333333333333" style="123" customWidth="1"/>
    <col min="7938" max="7939" width="9" style="123" hidden="1" customWidth="1"/>
    <col min="7940" max="7944" width="8.13333333333333" style="123" customWidth="1"/>
    <col min="7945" max="7954" width="9" style="123" hidden="1" customWidth="1"/>
    <col min="7955" max="8191" width="9" style="123"/>
    <col min="8192" max="8192" width="7.86666666666667" style="123" customWidth="1"/>
    <col min="8193" max="8193" width="27.7333333333333" style="123" customWidth="1"/>
    <col min="8194" max="8195" width="9" style="123" hidden="1" customWidth="1"/>
    <col min="8196" max="8200" width="8.13333333333333" style="123" customWidth="1"/>
    <col min="8201" max="8210" width="9" style="123" hidden="1" customWidth="1"/>
    <col min="8211" max="8447" width="9" style="123"/>
    <col min="8448" max="8448" width="7.86666666666667" style="123" customWidth="1"/>
    <col min="8449" max="8449" width="27.7333333333333" style="123" customWidth="1"/>
    <col min="8450" max="8451" width="9" style="123" hidden="1" customWidth="1"/>
    <col min="8452" max="8456" width="8.13333333333333" style="123" customWidth="1"/>
    <col min="8457" max="8466" width="9" style="123" hidden="1" customWidth="1"/>
    <col min="8467" max="8703" width="9" style="123"/>
    <col min="8704" max="8704" width="7.86666666666667" style="123" customWidth="1"/>
    <col min="8705" max="8705" width="27.7333333333333" style="123" customWidth="1"/>
    <col min="8706" max="8707" width="9" style="123" hidden="1" customWidth="1"/>
    <col min="8708" max="8712" width="8.13333333333333" style="123" customWidth="1"/>
    <col min="8713" max="8722" width="9" style="123" hidden="1" customWidth="1"/>
    <col min="8723" max="8959" width="9" style="123"/>
    <col min="8960" max="8960" width="7.86666666666667" style="123" customWidth="1"/>
    <col min="8961" max="8961" width="27.7333333333333" style="123" customWidth="1"/>
    <col min="8962" max="8963" width="9" style="123" hidden="1" customWidth="1"/>
    <col min="8964" max="8968" width="8.13333333333333" style="123" customWidth="1"/>
    <col min="8969" max="8978" width="9" style="123" hidden="1" customWidth="1"/>
    <col min="8979" max="9215" width="9" style="123"/>
    <col min="9216" max="9216" width="7.86666666666667" style="123" customWidth="1"/>
    <col min="9217" max="9217" width="27.7333333333333" style="123" customWidth="1"/>
    <col min="9218" max="9219" width="9" style="123" hidden="1" customWidth="1"/>
    <col min="9220" max="9224" width="8.13333333333333" style="123" customWidth="1"/>
    <col min="9225" max="9234" width="9" style="123" hidden="1" customWidth="1"/>
    <col min="9235" max="9471" width="9" style="123"/>
    <col min="9472" max="9472" width="7.86666666666667" style="123" customWidth="1"/>
    <col min="9473" max="9473" width="27.7333333333333" style="123" customWidth="1"/>
    <col min="9474" max="9475" width="9" style="123" hidden="1" customWidth="1"/>
    <col min="9476" max="9480" width="8.13333333333333" style="123" customWidth="1"/>
    <col min="9481" max="9490" width="9" style="123" hidden="1" customWidth="1"/>
    <col min="9491" max="9727" width="9" style="123"/>
    <col min="9728" max="9728" width="7.86666666666667" style="123" customWidth="1"/>
    <col min="9729" max="9729" width="27.7333333333333" style="123" customWidth="1"/>
    <col min="9730" max="9731" width="9" style="123" hidden="1" customWidth="1"/>
    <col min="9732" max="9736" width="8.13333333333333" style="123" customWidth="1"/>
    <col min="9737" max="9746" width="9" style="123" hidden="1" customWidth="1"/>
    <col min="9747" max="9983" width="9" style="123"/>
    <col min="9984" max="9984" width="7.86666666666667" style="123" customWidth="1"/>
    <col min="9985" max="9985" width="27.7333333333333" style="123" customWidth="1"/>
    <col min="9986" max="9987" width="9" style="123" hidden="1" customWidth="1"/>
    <col min="9988" max="9992" width="8.13333333333333" style="123" customWidth="1"/>
    <col min="9993" max="10002" width="9" style="123" hidden="1" customWidth="1"/>
    <col min="10003" max="10239" width="9" style="123"/>
    <col min="10240" max="10240" width="7.86666666666667" style="123" customWidth="1"/>
    <col min="10241" max="10241" width="27.7333333333333" style="123" customWidth="1"/>
    <col min="10242" max="10243" width="9" style="123" hidden="1" customWidth="1"/>
    <col min="10244" max="10248" width="8.13333333333333" style="123" customWidth="1"/>
    <col min="10249" max="10258" width="9" style="123" hidden="1" customWidth="1"/>
    <col min="10259" max="10495" width="9" style="123"/>
    <col min="10496" max="10496" width="7.86666666666667" style="123" customWidth="1"/>
    <col min="10497" max="10497" width="27.7333333333333" style="123" customWidth="1"/>
    <col min="10498" max="10499" width="9" style="123" hidden="1" customWidth="1"/>
    <col min="10500" max="10504" width="8.13333333333333" style="123" customWidth="1"/>
    <col min="10505" max="10514" width="9" style="123" hidden="1" customWidth="1"/>
    <col min="10515" max="10751" width="9" style="123"/>
    <col min="10752" max="10752" width="7.86666666666667" style="123" customWidth="1"/>
    <col min="10753" max="10753" width="27.7333333333333" style="123" customWidth="1"/>
    <col min="10754" max="10755" width="9" style="123" hidden="1" customWidth="1"/>
    <col min="10756" max="10760" width="8.13333333333333" style="123" customWidth="1"/>
    <col min="10761" max="10770" width="9" style="123" hidden="1" customWidth="1"/>
    <col min="10771" max="11007" width="9" style="123"/>
    <col min="11008" max="11008" width="7.86666666666667" style="123" customWidth="1"/>
    <col min="11009" max="11009" width="27.7333333333333" style="123" customWidth="1"/>
    <col min="11010" max="11011" width="9" style="123" hidden="1" customWidth="1"/>
    <col min="11012" max="11016" width="8.13333333333333" style="123" customWidth="1"/>
    <col min="11017" max="11026" width="9" style="123" hidden="1" customWidth="1"/>
    <col min="11027" max="11263" width="9" style="123"/>
    <col min="11264" max="11264" width="7.86666666666667" style="123" customWidth="1"/>
    <col min="11265" max="11265" width="27.7333333333333" style="123" customWidth="1"/>
    <col min="11266" max="11267" width="9" style="123" hidden="1" customWidth="1"/>
    <col min="11268" max="11272" width="8.13333333333333" style="123" customWidth="1"/>
    <col min="11273" max="11282" width="9" style="123" hidden="1" customWidth="1"/>
    <col min="11283" max="11519" width="9" style="123"/>
    <col min="11520" max="11520" width="7.86666666666667" style="123" customWidth="1"/>
    <col min="11521" max="11521" width="27.7333333333333" style="123" customWidth="1"/>
    <col min="11522" max="11523" width="9" style="123" hidden="1" customWidth="1"/>
    <col min="11524" max="11528" width="8.13333333333333" style="123" customWidth="1"/>
    <col min="11529" max="11538" width="9" style="123" hidden="1" customWidth="1"/>
    <col min="11539" max="11775" width="9" style="123"/>
    <col min="11776" max="11776" width="7.86666666666667" style="123" customWidth="1"/>
    <col min="11777" max="11777" width="27.7333333333333" style="123" customWidth="1"/>
    <col min="11778" max="11779" width="9" style="123" hidden="1" customWidth="1"/>
    <col min="11780" max="11784" width="8.13333333333333" style="123" customWidth="1"/>
    <col min="11785" max="11794" width="9" style="123" hidden="1" customWidth="1"/>
    <col min="11795" max="12031" width="9" style="123"/>
    <col min="12032" max="12032" width="7.86666666666667" style="123" customWidth="1"/>
    <col min="12033" max="12033" width="27.7333333333333" style="123" customWidth="1"/>
    <col min="12034" max="12035" width="9" style="123" hidden="1" customWidth="1"/>
    <col min="12036" max="12040" width="8.13333333333333" style="123" customWidth="1"/>
    <col min="12041" max="12050" width="9" style="123" hidden="1" customWidth="1"/>
    <col min="12051" max="12287" width="9" style="123"/>
    <col min="12288" max="12288" width="7.86666666666667" style="123" customWidth="1"/>
    <col min="12289" max="12289" width="27.7333333333333" style="123" customWidth="1"/>
    <col min="12290" max="12291" width="9" style="123" hidden="1" customWidth="1"/>
    <col min="12292" max="12296" width="8.13333333333333" style="123" customWidth="1"/>
    <col min="12297" max="12306" width="9" style="123" hidden="1" customWidth="1"/>
    <col min="12307" max="12543" width="9" style="123"/>
    <col min="12544" max="12544" width="7.86666666666667" style="123" customWidth="1"/>
    <col min="12545" max="12545" width="27.7333333333333" style="123" customWidth="1"/>
    <col min="12546" max="12547" width="9" style="123" hidden="1" customWidth="1"/>
    <col min="12548" max="12552" width="8.13333333333333" style="123" customWidth="1"/>
    <col min="12553" max="12562" width="9" style="123" hidden="1" customWidth="1"/>
    <col min="12563" max="12799" width="9" style="123"/>
    <col min="12800" max="12800" width="7.86666666666667" style="123" customWidth="1"/>
    <col min="12801" max="12801" width="27.7333333333333" style="123" customWidth="1"/>
    <col min="12802" max="12803" width="9" style="123" hidden="1" customWidth="1"/>
    <col min="12804" max="12808" width="8.13333333333333" style="123" customWidth="1"/>
    <col min="12809" max="12818" width="9" style="123" hidden="1" customWidth="1"/>
    <col min="12819" max="13055" width="9" style="123"/>
    <col min="13056" max="13056" width="7.86666666666667" style="123" customWidth="1"/>
    <col min="13057" max="13057" width="27.7333333333333" style="123" customWidth="1"/>
    <col min="13058" max="13059" width="9" style="123" hidden="1" customWidth="1"/>
    <col min="13060" max="13064" width="8.13333333333333" style="123" customWidth="1"/>
    <col min="13065" max="13074" width="9" style="123" hidden="1" customWidth="1"/>
    <col min="13075" max="13311" width="9" style="123"/>
    <col min="13312" max="13312" width="7.86666666666667" style="123" customWidth="1"/>
    <col min="13313" max="13313" width="27.7333333333333" style="123" customWidth="1"/>
    <col min="13314" max="13315" width="9" style="123" hidden="1" customWidth="1"/>
    <col min="13316" max="13320" width="8.13333333333333" style="123" customWidth="1"/>
    <col min="13321" max="13330" width="9" style="123" hidden="1" customWidth="1"/>
    <col min="13331" max="13567" width="9" style="123"/>
    <col min="13568" max="13568" width="7.86666666666667" style="123" customWidth="1"/>
    <col min="13569" max="13569" width="27.7333333333333" style="123" customWidth="1"/>
    <col min="13570" max="13571" width="9" style="123" hidden="1" customWidth="1"/>
    <col min="13572" max="13576" width="8.13333333333333" style="123" customWidth="1"/>
    <col min="13577" max="13586" width="9" style="123" hidden="1" customWidth="1"/>
    <col min="13587" max="13823" width="9" style="123"/>
    <col min="13824" max="13824" width="7.86666666666667" style="123" customWidth="1"/>
    <col min="13825" max="13825" width="27.7333333333333" style="123" customWidth="1"/>
    <col min="13826" max="13827" width="9" style="123" hidden="1" customWidth="1"/>
    <col min="13828" max="13832" width="8.13333333333333" style="123" customWidth="1"/>
    <col min="13833" max="13842" width="9" style="123" hidden="1" customWidth="1"/>
    <col min="13843" max="14079" width="9" style="123"/>
    <col min="14080" max="14080" width="7.86666666666667" style="123" customWidth="1"/>
    <col min="14081" max="14081" width="27.7333333333333" style="123" customWidth="1"/>
    <col min="14082" max="14083" width="9" style="123" hidden="1" customWidth="1"/>
    <col min="14084" max="14088" width="8.13333333333333" style="123" customWidth="1"/>
    <col min="14089" max="14098" width="9" style="123" hidden="1" customWidth="1"/>
    <col min="14099" max="14335" width="9" style="123"/>
    <col min="14336" max="14336" width="7.86666666666667" style="123" customWidth="1"/>
    <col min="14337" max="14337" width="27.7333333333333" style="123" customWidth="1"/>
    <col min="14338" max="14339" width="9" style="123" hidden="1" customWidth="1"/>
    <col min="14340" max="14344" width="8.13333333333333" style="123" customWidth="1"/>
    <col min="14345" max="14354" width="9" style="123" hidden="1" customWidth="1"/>
    <col min="14355" max="14591" width="9" style="123"/>
    <col min="14592" max="14592" width="7.86666666666667" style="123" customWidth="1"/>
    <col min="14593" max="14593" width="27.7333333333333" style="123" customWidth="1"/>
    <col min="14594" max="14595" width="9" style="123" hidden="1" customWidth="1"/>
    <col min="14596" max="14600" width="8.13333333333333" style="123" customWidth="1"/>
    <col min="14601" max="14610" width="9" style="123" hidden="1" customWidth="1"/>
    <col min="14611" max="14847" width="9" style="123"/>
    <col min="14848" max="14848" width="7.86666666666667" style="123" customWidth="1"/>
    <col min="14849" max="14849" width="27.7333333333333" style="123" customWidth="1"/>
    <col min="14850" max="14851" width="9" style="123" hidden="1" customWidth="1"/>
    <col min="14852" max="14856" width="8.13333333333333" style="123" customWidth="1"/>
    <col min="14857" max="14866" width="9" style="123" hidden="1" customWidth="1"/>
    <col min="14867" max="15103" width="9" style="123"/>
    <col min="15104" max="15104" width="7.86666666666667" style="123" customWidth="1"/>
    <col min="15105" max="15105" width="27.7333333333333" style="123" customWidth="1"/>
    <col min="15106" max="15107" width="9" style="123" hidden="1" customWidth="1"/>
    <col min="15108" max="15112" width="8.13333333333333" style="123" customWidth="1"/>
    <col min="15113" max="15122" width="9" style="123" hidden="1" customWidth="1"/>
    <col min="15123" max="15359" width="9" style="123"/>
    <col min="15360" max="15360" width="7.86666666666667" style="123" customWidth="1"/>
    <col min="15361" max="15361" width="27.7333333333333" style="123" customWidth="1"/>
    <col min="15362" max="15363" width="9" style="123" hidden="1" customWidth="1"/>
    <col min="15364" max="15368" width="8.13333333333333" style="123" customWidth="1"/>
    <col min="15369" max="15378" width="9" style="123" hidden="1" customWidth="1"/>
    <col min="15379" max="15615" width="9" style="123"/>
    <col min="15616" max="15616" width="7.86666666666667" style="123" customWidth="1"/>
    <col min="15617" max="15617" width="27.7333333333333" style="123" customWidth="1"/>
    <col min="15618" max="15619" width="9" style="123" hidden="1" customWidth="1"/>
    <col min="15620" max="15624" width="8.13333333333333" style="123" customWidth="1"/>
    <col min="15625" max="15634" width="9" style="123" hidden="1" customWidth="1"/>
    <col min="15635" max="15871" width="9" style="123"/>
    <col min="15872" max="15872" width="7.86666666666667" style="123" customWidth="1"/>
    <col min="15873" max="15873" width="27.7333333333333" style="123" customWidth="1"/>
    <col min="15874" max="15875" width="9" style="123" hidden="1" customWidth="1"/>
    <col min="15876" max="15880" width="8.13333333333333" style="123" customWidth="1"/>
    <col min="15881" max="15890" width="9" style="123" hidden="1" customWidth="1"/>
    <col min="15891" max="16127" width="9" style="123"/>
    <col min="16128" max="16128" width="7.86666666666667" style="123" customWidth="1"/>
    <col min="16129" max="16129" width="27.7333333333333" style="123" customWidth="1"/>
    <col min="16130" max="16131" width="9" style="123" hidden="1" customWidth="1"/>
    <col min="16132" max="16136" width="8.13333333333333" style="123" customWidth="1"/>
    <col min="16137" max="16146" width="9" style="123" hidden="1" customWidth="1"/>
    <col min="16147" max="16383" width="9" style="123"/>
  </cols>
  <sheetData>
    <row r="1" ht="25" customHeight="1" spans="1:1">
      <c r="A1" s="126" t="s">
        <v>1090</v>
      </c>
    </row>
    <row r="2" ht="33" customHeight="1" spans="1:18">
      <c r="A2" s="127" t="s">
        <v>1091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</row>
    <row r="3" ht="24" customHeight="1" spans="7:18">
      <c r="G3" s="128" t="s">
        <v>53</v>
      </c>
      <c r="H3" s="128"/>
      <c r="M3" s="128" t="s">
        <v>53</v>
      </c>
      <c r="N3" s="128"/>
      <c r="O3" s="128"/>
      <c r="P3" s="128"/>
      <c r="Q3" s="128"/>
      <c r="R3" s="128"/>
    </row>
    <row r="4" s="120" customFormat="1" ht="18.75" customHeight="1" spans="1:18">
      <c r="A4" s="129" t="s">
        <v>1072</v>
      </c>
      <c r="B4" s="130" t="s">
        <v>1002</v>
      </c>
      <c r="C4" s="131" t="s">
        <v>1073</v>
      </c>
      <c r="D4" s="131" t="s">
        <v>1074</v>
      </c>
      <c r="E4" s="132" t="s">
        <v>1075</v>
      </c>
      <c r="F4" s="131" t="s">
        <v>1076</v>
      </c>
      <c r="G4" s="132" t="s">
        <v>104</v>
      </c>
      <c r="H4" s="131" t="s">
        <v>1077</v>
      </c>
      <c r="I4" s="139" t="s">
        <v>1078</v>
      </c>
      <c r="J4" s="140" t="s">
        <v>1079</v>
      </c>
      <c r="K4" s="141"/>
      <c r="L4" s="131" t="s">
        <v>1073</v>
      </c>
      <c r="M4" s="131" t="s">
        <v>1074</v>
      </c>
      <c r="N4" s="131" t="s">
        <v>1080</v>
      </c>
      <c r="O4" s="131"/>
      <c r="P4" s="131" t="s">
        <v>1081</v>
      </c>
      <c r="Q4" s="131" t="s">
        <v>1082</v>
      </c>
      <c r="R4" s="131" t="s">
        <v>1083</v>
      </c>
    </row>
    <row r="5" s="120" customFormat="1" ht="41.25" customHeight="1" spans="1:18">
      <c r="A5" s="129"/>
      <c r="B5" s="130"/>
      <c r="C5" s="131"/>
      <c r="D5" s="131"/>
      <c r="E5" s="133"/>
      <c r="F5" s="131"/>
      <c r="G5" s="133"/>
      <c r="H5" s="131"/>
      <c r="I5" s="142"/>
      <c r="J5" s="143" t="s">
        <v>1084</v>
      </c>
      <c r="K5" s="144" t="s">
        <v>54</v>
      </c>
      <c r="L5" s="131"/>
      <c r="M5" s="131"/>
      <c r="N5" s="131"/>
      <c r="O5" s="131"/>
      <c r="P5" s="131"/>
      <c r="Q5" s="131"/>
      <c r="R5" s="131"/>
    </row>
    <row r="6" s="121" customFormat="1" ht="35" customHeight="1" spans="1:18">
      <c r="A6" s="134" t="s">
        <v>1085</v>
      </c>
      <c r="B6" s="134" t="s">
        <v>191</v>
      </c>
      <c r="C6" s="135">
        <v>260342</v>
      </c>
      <c r="D6" s="135">
        <v>241800</v>
      </c>
      <c r="E6" s="135">
        <v>95740</v>
      </c>
      <c r="F6" s="135">
        <v>96740</v>
      </c>
      <c r="G6" s="136">
        <v>43509</v>
      </c>
      <c r="H6" s="137"/>
      <c r="I6" s="145">
        <v>7</v>
      </c>
      <c r="J6" s="146" t="s">
        <v>1086</v>
      </c>
      <c r="K6" s="147" t="s">
        <v>1087</v>
      </c>
      <c r="L6" s="148">
        <v>0</v>
      </c>
      <c r="M6" s="148">
        <v>0</v>
      </c>
      <c r="N6" s="148">
        <v>0</v>
      </c>
      <c r="O6" s="148"/>
      <c r="P6" s="148"/>
      <c r="Q6" s="148"/>
      <c r="R6" s="152">
        <v>0</v>
      </c>
    </row>
    <row r="7" s="121" customFormat="1" ht="24.75" customHeight="1" spans="1:18">
      <c r="A7" s="138" t="s">
        <v>1088</v>
      </c>
      <c r="B7" s="138"/>
      <c r="C7" s="138"/>
      <c r="D7" s="138"/>
      <c r="E7" s="138"/>
      <c r="F7" s="138"/>
      <c r="G7" s="138"/>
      <c r="H7" s="138"/>
      <c r="J7" s="149"/>
      <c r="K7" s="138"/>
      <c r="L7" s="150"/>
      <c r="M7" s="150"/>
      <c r="N7" s="150"/>
      <c r="O7" s="150"/>
      <c r="P7" s="150"/>
      <c r="Q7" s="150"/>
      <c r="R7" s="150"/>
    </row>
    <row r="8" s="121" customFormat="1" ht="24.75" customHeight="1" spans="1:18">
      <c r="A8" s="138"/>
      <c r="B8" s="138"/>
      <c r="J8" s="149"/>
      <c r="K8" s="138"/>
      <c r="L8" s="150"/>
      <c r="M8" s="150"/>
      <c r="N8" s="150"/>
      <c r="O8" s="150"/>
      <c r="P8" s="150"/>
      <c r="Q8" s="150"/>
      <c r="R8" s="150"/>
    </row>
    <row r="9" s="121" customFormat="1" ht="24.75" customHeight="1" spans="1:18">
      <c r="A9" s="138"/>
      <c r="B9" s="138"/>
      <c r="J9" s="149"/>
      <c r="K9" s="138"/>
      <c r="L9" s="150"/>
      <c r="M9" s="150"/>
      <c r="N9" s="150"/>
      <c r="O9" s="150"/>
      <c r="P9" s="150"/>
      <c r="Q9" s="150"/>
      <c r="R9" s="150"/>
    </row>
    <row r="10" s="121" customFormat="1" ht="24.75" customHeight="1" spans="1:18">
      <c r="A10" s="138"/>
      <c r="B10" s="138"/>
      <c r="J10" s="149"/>
      <c r="K10" s="138"/>
      <c r="L10" s="150"/>
      <c r="M10" s="150"/>
      <c r="N10" s="150"/>
      <c r="O10" s="150"/>
      <c r="P10" s="150"/>
      <c r="Q10" s="150"/>
      <c r="R10" s="150"/>
    </row>
    <row r="11" s="121" customFormat="1" ht="24.75" customHeight="1" spans="1:18">
      <c r="A11" s="138"/>
      <c r="B11" s="138"/>
      <c r="J11" s="149"/>
      <c r="K11" s="138"/>
      <c r="L11" s="150"/>
      <c r="M11" s="150"/>
      <c r="N11" s="150"/>
      <c r="O11" s="150"/>
      <c r="P11" s="150"/>
      <c r="Q11" s="150"/>
      <c r="R11" s="150"/>
    </row>
    <row r="12" s="121" customFormat="1" ht="24.75" customHeight="1" spans="1:18">
      <c r="A12" s="138"/>
      <c r="B12" s="138"/>
      <c r="J12" s="149"/>
      <c r="K12" s="138"/>
      <c r="L12" s="150"/>
      <c r="M12" s="150"/>
      <c r="N12" s="151"/>
      <c r="O12" s="151"/>
      <c r="P12" s="151"/>
      <c r="Q12" s="151"/>
      <c r="R12" s="150"/>
    </row>
    <row r="13" s="121" customFormat="1" ht="24.75" customHeight="1" spans="1:18">
      <c r="A13" s="138"/>
      <c r="B13" s="138"/>
      <c r="J13" s="149"/>
      <c r="K13" s="138"/>
      <c r="L13" s="150"/>
      <c r="M13" s="150"/>
      <c r="N13" s="150"/>
      <c r="O13" s="150"/>
      <c r="P13" s="150"/>
      <c r="Q13" s="150"/>
      <c r="R13" s="150"/>
    </row>
    <row r="14" s="121" customFormat="1" ht="24.75" customHeight="1" spans="1:18">
      <c r="A14" s="138"/>
      <c r="B14" s="138"/>
      <c r="J14" s="149"/>
      <c r="K14" s="138"/>
      <c r="L14" s="150"/>
      <c r="M14" s="150"/>
      <c r="N14" s="150"/>
      <c r="O14" s="150"/>
      <c r="P14" s="150"/>
      <c r="Q14" s="150"/>
      <c r="R14" s="150"/>
    </row>
    <row r="15" s="121" customFormat="1" ht="24.75" customHeight="1" spans="1:18">
      <c r="A15" s="138"/>
      <c r="B15" s="138"/>
      <c r="J15" s="149"/>
      <c r="K15" s="138"/>
      <c r="L15" s="150"/>
      <c r="M15" s="150"/>
      <c r="N15" s="150"/>
      <c r="O15" s="150"/>
      <c r="P15" s="150"/>
      <c r="Q15" s="150"/>
      <c r="R15" s="150"/>
    </row>
    <row r="16" s="121" customFormat="1" ht="24.75" customHeight="1" spans="1:18">
      <c r="A16" s="138"/>
      <c r="B16" s="138"/>
      <c r="J16" s="149"/>
      <c r="K16" s="138"/>
      <c r="L16" s="150"/>
      <c r="M16" s="150"/>
      <c r="N16" s="150"/>
      <c r="O16" s="150"/>
      <c r="P16" s="150"/>
      <c r="Q16" s="150"/>
      <c r="R16" s="150"/>
    </row>
    <row r="17" s="121" customFormat="1" ht="24.75" customHeight="1" spans="1:18">
      <c r="A17" s="138"/>
      <c r="B17" s="138"/>
      <c r="J17" s="149"/>
      <c r="K17" s="138"/>
      <c r="L17" s="150"/>
      <c r="M17" s="150"/>
      <c r="N17" s="150"/>
      <c r="O17" s="150"/>
      <c r="P17" s="150"/>
      <c r="Q17" s="150"/>
      <c r="R17" s="150"/>
    </row>
    <row r="18" s="121" customFormat="1" ht="24.75" customHeight="1" spans="1:18">
      <c r="A18" s="138"/>
      <c r="B18" s="138"/>
      <c r="J18" s="149"/>
      <c r="K18" s="138"/>
      <c r="L18" s="150"/>
      <c r="M18" s="150"/>
      <c r="N18" s="150"/>
      <c r="O18" s="150"/>
      <c r="P18" s="150"/>
      <c r="Q18" s="150"/>
      <c r="R18" s="150"/>
    </row>
    <row r="19" s="121" customFormat="1" ht="24.75" customHeight="1" spans="1:18">
      <c r="A19" s="138"/>
      <c r="B19" s="138"/>
      <c r="J19" s="149"/>
      <c r="K19" s="138"/>
      <c r="L19" s="150"/>
      <c r="M19" s="150"/>
      <c r="N19" s="150"/>
      <c r="O19" s="150"/>
      <c r="P19" s="150"/>
      <c r="Q19" s="150"/>
      <c r="R19" s="150"/>
    </row>
    <row r="20" s="121" customFormat="1" ht="24.75" customHeight="1" spans="1:18">
      <c r="A20" s="138"/>
      <c r="B20" s="138"/>
      <c r="J20" s="149"/>
      <c r="K20" s="138"/>
      <c r="L20" s="150"/>
      <c r="M20" s="150"/>
      <c r="N20" s="150"/>
      <c r="O20" s="150"/>
      <c r="P20" s="150"/>
      <c r="Q20" s="150"/>
      <c r="R20" s="150"/>
    </row>
    <row r="21" s="121" customFormat="1" ht="24.75" customHeight="1" spans="1:18">
      <c r="A21" s="138"/>
      <c r="B21" s="138"/>
      <c r="J21" s="149"/>
      <c r="K21" s="138"/>
      <c r="L21" s="150"/>
      <c r="M21" s="150"/>
      <c r="N21" s="150"/>
      <c r="O21" s="150"/>
      <c r="P21" s="150"/>
      <c r="Q21" s="150"/>
      <c r="R21" s="150"/>
    </row>
    <row r="22" s="121" customFormat="1" ht="24.75" customHeight="1" spans="1:18">
      <c r="A22" s="138"/>
      <c r="B22" s="138"/>
      <c r="J22" s="149"/>
      <c r="K22" s="138"/>
      <c r="L22" s="150"/>
      <c r="M22" s="150"/>
      <c r="N22" s="150"/>
      <c r="O22" s="150"/>
      <c r="P22" s="150"/>
      <c r="Q22" s="150"/>
      <c r="R22" s="150"/>
    </row>
    <row r="23" s="121" customFormat="1" ht="24.75" customHeight="1" spans="1:18">
      <c r="A23" s="138"/>
      <c r="B23" s="138"/>
      <c r="J23" s="149"/>
      <c r="K23" s="138"/>
      <c r="L23" s="150"/>
      <c r="M23" s="150"/>
      <c r="N23" s="150"/>
      <c r="O23" s="150"/>
      <c r="P23" s="150"/>
      <c r="Q23" s="150"/>
      <c r="R23" s="150"/>
    </row>
    <row r="24" s="121" customFormat="1" ht="24.75" customHeight="1" spans="1:18">
      <c r="A24" s="138"/>
      <c r="B24" s="138"/>
      <c r="J24" s="149"/>
      <c r="K24" s="138"/>
      <c r="L24" s="150"/>
      <c r="M24" s="150"/>
      <c r="N24" s="150"/>
      <c r="O24" s="150"/>
      <c r="P24" s="150"/>
      <c r="Q24" s="150"/>
      <c r="R24" s="150"/>
    </row>
    <row r="25" s="121" customFormat="1" ht="24.75" customHeight="1" spans="1:18">
      <c r="A25" s="138"/>
      <c r="B25" s="138"/>
      <c r="J25" s="149"/>
      <c r="K25" s="138"/>
      <c r="L25" s="150"/>
      <c r="M25" s="150"/>
      <c r="N25" s="150"/>
      <c r="O25" s="150"/>
      <c r="P25" s="150"/>
      <c r="Q25" s="150"/>
      <c r="R25" s="150"/>
    </row>
    <row r="26" s="121" customFormat="1" ht="24.75" customHeight="1" spans="1:18">
      <c r="A26" s="138"/>
      <c r="B26" s="138"/>
      <c r="J26" s="149"/>
      <c r="K26" s="138"/>
      <c r="L26" s="150"/>
      <c r="M26" s="150"/>
      <c r="N26" s="150"/>
      <c r="O26" s="150"/>
      <c r="P26" s="150"/>
      <c r="Q26" s="150"/>
      <c r="R26" s="150"/>
    </row>
    <row r="27" s="121" customFormat="1" ht="24.75" customHeight="1" spans="1:18">
      <c r="A27" s="138"/>
      <c r="B27" s="138"/>
      <c r="J27" s="149"/>
      <c r="K27" s="138"/>
      <c r="L27" s="150"/>
      <c r="M27" s="150"/>
      <c r="N27" s="150"/>
      <c r="O27" s="150"/>
      <c r="P27" s="150"/>
      <c r="Q27" s="150"/>
      <c r="R27" s="150"/>
    </row>
    <row r="28" s="121" customFormat="1" ht="24.75" customHeight="1" spans="1:18">
      <c r="A28" s="138"/>
      <c r="B28" s="138"/>
      <c r="J28" s="149"/>
      <c r="K28" s="138"/>
      <c r="L28" s="150"/>
      <c r="M28" s="150"/>
      <c r="N28" s="150"/>
      <c r="O28" s="150"/>
      <c r="P28" s="150"/>
      <c r="Q28" s="150"/>
      <c r="R28" s="150"/>
    </row>
    <row r="29" s="121" customFormat="1" ht="24.75" customHeight="1" spans="1:18">
      <c r="A29" s="138"/>
      <c r="B29" s="138"/>
      <c r="J29" s="149"/>
      <c r="K29" s="138"/>
      <c r="L29" s="150"/>
      <c r="M29" s="150"/>
      <c r="N29" s="150"/>
      <c r="O29" s="150"/>
      <c r="P29" s="150"/>
      <c r="Q29" s="150"/>
      <c r="R29" s="150"/>
    </row>
    <row r="30" s="121" customFormat="1" ht="24.75" customHeight="1" spans="1:18">
      <c r="A30" s="138"/>
      <c r="B30" s="138"/>
      <c r="J30" s="149"/>
      <c r="K30" s="138"/>
      <c r="L30" s="150"/>
      <c r="M30" s="150"/>
      <c r="N30" s="150"/>
      <c r="O30" s="150"/>
      <c r="P30" s="150"/>
      <c r="Q30" s="150"/>
      <c r="R30" s="150"/>
    </row>
    <row r="31" s="121" customFormat="1" ht="24.75" customHeight="1" spans="1:18">
      <c r="A31" s="138"/>
      <c r="B31" s="138"/>
      <c r="J31" s="149"/>
      <c r="K31" s="138"/>
      <c r="L31" s="150"/>
      <c r="M31" s="150"/>
      <c r="N31" s="150"/>
      <c r="O31" s="150"/>
      <c r="P31" s="150"/>
      <c r="Q31" s="150"/>
      <c r="R31" s="150"/>
    </row>
    <row r="32" s="121" customFormat="1" ht="24.75" customHeight="1" spans="1:18">
      <c r="A32" s="138"/>
      <c r="B32" s="138"/>
      <c r="J32" s="149"/>
      <c r="K32" s="138"/>
      <c r="L32" s="150"/>
      <c r="M32" s="150"/>
      <c r="N32" s="150"/>
      <c r="O32" s="150"/>
      <c r="P32" s="150"/>
      <c r="Q32" s="150"/>
      <c r="R32" s="150"/>
    </row>
    <row r="33" s="121" customFormat="1" ht="24.75" customHeight="1" spans="1:18">
      <c r="A33" s="138"/>
      <c r="B33" s="138"/>
      <c r="J33" s="149"/>
      <c r="K33" s="138"/>
      <c r="L33" s="150"/>
      <c r="M33" s="150"/>
      <c r="N33" s="150"/>
      <c r="O33" s="150"/>
      <c r="P33" s="150"/>
      <c r="Q33" s="150"/>
      <c r="R33" s="150"/>
    </row>
    <row r="34" s="121" customFormat="1" ht="24.75" customHeight="1" spans="1:18">
      <c r="A34" s="138"/>
      <c r="B34" s="138"/>
      <c r="J34" s="149"/>
      <c r="K34" s="138"/>
      <c r="L34" s="150"/>
      <c r="M34" s="150"/>
      <c r="N34" s="150"/>
      <c r="O34" s="150"/>
      <c r="P34" s="150"/>
      <c r="Q34" s="150"/>
      <c r="R34" s="150"/>
    </row>
    <row r="35" s="121" customFormat="1" ht="24.75" customHeight="1" spans="1:18">
      <c r="A35" s="138"/>
      <c r="B35" s="138"/>
      <c r="I35" s="123"/>
      <c r="J35" s="149"/>
      <c r="K35" s="138"/>
      <c r="L35" s="150"/>
      <c r="M35" s="150"/>
      <c r="N35" s="150"/>
      <c r="O35" s="150"/>
      <c r="P35" s="150"/>
      <c r="Q35" s="150"/>
      <c r="R35" s="150"/>
    </row>
    <row r="36" s="121" customFormat="1" ht="24.75" customHeight="1" spans="1:18">
      <c r="A36" s="138"/>
      <c r="B36" s="138"/>
      <c r="I36" s="123"/>
      <c r="J36" s="149"/>
      <c r="K36" s="138"/>
      <c r="L36" s="150"/>
      <c r="M36" s="150"/>
      <c r="N36" s="150"/>
      <c r="O36" s="150"/>
      <c r="P36" s="150"/>
      <c r="Q36" s="150"/>
      <c r="R36" s="150"/>
    </row>
    <row r="37" s="121" customFormat="1" ht="24.75" customHeight="1" spans="1:18">
      <c r="A37" s="138"/>
      <c r="B37" s="138"/>
      <c r="I37" s="123"/>
      <c r="J37" s="149"/>
      <c r="K37" s="138"/>
      <c r="L37" s="150"/>
      <c r="M37" s="150"/>
      <c r="N37" s="150"/>
      <c r="O37" s="150"/>
      <c r="P37" s="150"/>
      <c r="Q37" s="150"/>
      <c r="R37" s="150"/>
    </row>
    <row r="38" s="121" customFormat="1" ht="24.75" customHeight="1" spans="1:18">
      <c r="A38" s="138"/>
      <c r="B38" s="138"/>
      <c r="I38" s="123"/>
      <c r="J38" s="149"/>
      <c r="K38" s="138"/>
      <c r="L38" s="150"/>
      <c r="M38" s="150"/>
      <c r="N38" s="150"/>
      <c r="O38" s="150"/>
      <c r="P38" s="150"/>
      <c r="Q38" s="150"/>
      <c r="R38" s="150"/>
    </row>
    <row r="39" s="121" customFormat="1" ht="24.75" customHeight="1" spans="1:18">
      <c r="A39" s="138"/>
      <c r="B39" s="138"/>
      <c r="I39" s="123"/>
      <c r="J39" s="149"/>
      <c r="K39" s="138"/>
      <c r="L39" s="150"/>
      <c r="M39" s="150"/>
      <c r="N39" s="150"/>
      <c r="O39" s="150"/>
      <c r="P39" s="150"/>
      <c r="Q39" s="150"/>
      <c r="R39" s="150"/>
    </row>
    <row r="40" s="121" customFormat="1" ht="24.75" customHeight="1" spans="1:18">
      <c r="A40" s="138"/>
      <c r="B40" s="138"/>
      <c r="I40" s="123"/>
      <c r="J40" s="149"/>
      <c r="K40" s="138"/>
      <c r="L40" s="150"/>
      <c r="M40" s="150"/>
      <c r="N40" s="150"/>
      <c r="O40" s="150"/>
      <c r="P40" s="150"/>
      <c r="Q40" s="150"/>
      <c r="R40" s="150"/>
    </row>
    <row r="41" s="121" customFormat="1" ht="24.75" customHeight="1" spans="1:18">
      <c r="A41" s="138"/>
      <c r="B41" s="138"/>
      <c r="I41" s="123"/>
      <c r="J41" s="149"/>
      <c r="K41" s="138"/>
      <c r="L41" s="150"/>
      <c r="M41" s="150"/>
      <c r="N41" s="150"/>
      <c r="O41" s="150"/>
      <c r="P41" s="150"/>
      <c r="Q41" s="150"/>
      <c r="R41" s="150"/>
    </row>
    <row r="42" s="121" customFormat="1" ht="24.75" customHeight="1" spans="1:18">
      <c r="A42" s="138"/>
      <c r="B42" s="138"/>
      <c r="I42" s="123"/>
      <c r="J42" s="149"/>
      <c r="K42" s="138"/>
      <c r="L42" s="150"/>
      <c r="M42" s="150"/>
      <c r="N42" s="150"/>
      <c r="O42" s="150"/>
      <c r="P42" s="150"/>
      <c r="Q42" s="150"/>
      <c r="R42" s="150"/>
    </row>
    <row r="43" s="121" customFormat="1" ht="24.75" customHeight="1" spans="1:18">
      <c r="A43" s="138"/>
      <c r="B43" s="138"/>
      <c r="I43" s="123"/>
      <c r="J43" s="149"/>
      <c r="K43" s="138"/>
      <c r="L43" s="150"/>
      <c r="M43" s="150"/>
      <c r="N43" s="150"/>
      <c r="O43" s="150"/>
      <c r="P43" s="150"/>
      <c r="Q43" s="150"/>
      <c r="R43" s="150"/>
    </row>
    <row r="44" s="121" customFormat="1" ht="24.75" customHeight="1" spans="1:18">
      <c r="A44" s="138"/>
      <c r="B44" s="138"/>
      <c r="I44" s="123"/>
      <c r="J44" s="149"/>
      <c r="K44" s="138"/>
      <c r="L44" s="150"/>
      <c r="M44" s="150"/>
      <c r="N44" s="150"/>
      <c r="O44" s="150"/>
      <c r="P44" s="150"/>
      <c r="Q44" s="150"/>
      <c r="R44" s="150"/>
    </row>
    <row r="45" s="121" customFormat="1" ht="24.75" customHeight="1" spans="1:18">
      <c r="A45" s="138"/>
      <c r="B45" s="138"/>
      <c r="I45" s="123"/>
      <c r="J45" s="149"/>
      <c r="K45" s="138"/>
      <c r="L45" s="150"/>
      <c r="M45" s="150"/>
      <c r="N45" s="150"/>
      <c r="O45" s="150"/>
      <c r="P45" s="150"/>
      <c r="Q45" s="150"/>
      <c r="R45" s="150"/>
    </row>
    <row r="46" s="121" customFormat="1" ht="24.75" customHeight="1" spans="1:18">
      <c r="A46" s="138"/>
      <c r="B46" s="138"/>
      <c r="I46" s="123"/>
      <c r="J46" s="149"/>
      <c r="K46" s="138"/>
      <c r="L46" s="150"/>
      <c r="M46" s="150"/>
      <c r="N46" s="150"/>
      <c r="O46" s="150"/>
      <c r="P46" s="150"/>
      <c r="Q46" s="150"/>
      <c r="R46" s="150"/>
    </row>
    <row r="47" s="121" customFormat="1" ht="24.75" customHeight="1" spans="1:18">
      <c r="A47" s="138"/>
      <c r="B47" s="138"/>
      <c r="I47" s="123"/>
      <c r="J47" s="149"/>
      <c r="K47" s="138"/>
      <c r="L47" s="150"/>
      <c r="M47" s="150"/>
      <c r="N47" s="150"/>
      <c r="O47" s="150"/>
      <c r="P47" s="150"/>
      <c r="Q47" s="150"/>
      <c r="R47" s="150"/>
    </row>
    <row r="48" s="121" customFormat="1" ht="24.75" customHeight="1" spans="1:18">
      <c r="A48" s="138"/>
      <c r="B48" s="138"/>
      <c r="I48" s="123"/>
      <c r="J48" s="149"/>
      <c r="K48" s="138"/>
      <c r="L48" s="150"/>
      <c r="M48" s="150"/>
      <c r="N48" s="150"/>
      <c r="O48" s="150"/>
      <c r="P48" s="150"/>
      <c r="Q48" s="150"/>
      <c r="R48" s="150"/>
    </row>
    <row r="49" s="121" customFormat="1" ht="24.75" customHeight="1" spans="1:18">
      <c r="A49" s="138"/>
      <c r="B49" s="138"/>
      <c r="I49" s="123"/>
      <c r="J49" s="149"/>
      <c r="K49" s="138"/>
      <c r="L49" s="150"/>
      <c r="M49" s="150"/>
      <c r="N49" s="150"/>
      <c r="O49" s="150"/>
      <c r="P49" s="150"/>
      <c r="Q49" s="150"/>
      <c r="R49" s="150"/>
    </row>
    <row r="50" s="121" customFormat="1" ht="24.75" customHeight="1" spans="1:18">
      <c r="A50" s="138"/>
      <c r="B50" s="138"/>
      <c r="I50" s="123"/>
      <c r="J50" s="149"/>
      <c r="K50" s="138"/>
      <c r="L50" s="150"/>
      <c r="M50" s="150"/>
      <c r="N50" s="150"/>
      <c r="O50" s="150"/>
      <c r="P50" s="150"/>
      <c r="Q50" s="150"/>
      <c r="R50" s="150"/>
    </row>
    <row r="51" s="121" customFormat="1" ht="24.75" customHeight="1" spans="1:18">
      <c r="A51" s="138"/>
      <c r="B51" s="138"/>
      <c r="I51" s="123"/>
      <c r="J51" s="149"/>
      <c r="K51" s="138"/>
      <c r="L51" s="150"/>
      <c r="M51" s="150"/>
      <c r="N51" s="150"/>
      <c r="O51" s="150"/>
      <c r="P51" s="150"/>
      <c r="Q51" s="150"/>
      <c r="R51" s="150"/>
    </row>
    <row r="52" s="121" customFormat="1" ht="24.75" customHeight="1" spans="1:18">
      <c r="A52" s="138"/>
      <c r="B52" s="138"/>
      <c r="I52" s="123"/>
      <c r="J52" s="149"/>
      <c r="K52" s="138"/>
      <c r="L52" s="150"/>
      <c r="M52" s="150"/>
      <c r="N52" s="150"/>
      <c r="O52" s="150"/>
      <c r="P52" s="150"/>
      <c r="Q52" s="150"/>
      <c r="R52" s="150"/>
    </row>
    <row r="53" s="121" customFormat="1" ht="24.75" customHeight="1" spans="1:18">
      <c r="A53" s="138"/>
      <c r="B53" s="138"/>
      <c r="I53" s="123"/>
      <c r="J53" s="149"/>
      <c r="K53" s="138"/>
      <c r="L53" s="150"/>
      <c r="M53" s="150"/>
      <c r="N53" s="150"/>
      <c r="O53" s="150"/>
      <c r="P53" s="150"/>
      <c r="Q53" s="150"/>
      <c r="R53" s="150"/>
    </row>
    <row r="54" s="121" customFormat="1" ht="24.75" customHeight="1" spans="1:18">
      <c r="A54" s="138"/>
      <c r="B54" s="138"/>
      <c r="I54" s="123"/>
      <c r="J54" s="149"/>
      <c r="K54" s="138"/>
      <c r="L54" s="150"/>
      <c r="M54" s="150"/>
      <c r="N54" s="150"/>
      <c r="O54" s="150"/>
      <c r="P54" s="150"/>
      <c r="Q54" s="150"/>
      <c r="R54" s="150"/>
    </row>
    <row r="55" s="121" customFormat="1" ht="24.75" customHeight="1" spans="1:18">
      <c r="A55" s="122"/>
      <c r="B55" s="138"/>
      <c r="C55" s="123"/>
      <c r="D55" s="123"/>
      <c r="E55" s="123"/>
      <c r="F55" s="123"/>
      <c r="G55" s="123"/>
      <c r="H55" s="123"/>
      <c r="I55" s="123"/>
      <c r="J55" s="149"/>
      <c r="K55" s="138"/>
      <c r="L55" s="150"/>
      <c r="M55" s="150"/>
      <c r="N55" s="150"/>
      <c r="O55" s="150"/>
      <c r="P55" s="150"/>
      <c r="Q55" s="150"/>
      <c r="R55" s="150"/>
    </row>
    <row r="56" s="121" customFormat="1" ht="24.75" customHeight="1" spans="1:18">
      <c r="A56" s="122"/>
      <c r="B56" s="122"/>
      <c r="C56" s="123"/>
      <c r="D56" s="123"/>
      <c r="E56" s="123"/>
      <c r="F56" s="123"/>
      <c r="G56" s="123"/>
      <c r="H56" s="123"/>
      <c r="I56" s="123"/>
      <c r="J56" s="149"/>
      <c r="K56" s="138"/>
      <c r="L56" s="150"/>
      <c r="M56" s="150"/>
      <c r="N56" s="150"/>
      <c r="O56" s="150"/>
      <c r="P56" s="150"/>
      <c r="Q56" s="150"/>
      <c r="R56" s="150"/>
    </row>
    <row r="57" s="121" customFormat="1" ht="24.75" customHeight="1" spans="1:18">
      <c r="A57" s="122"/>
      <c r="B57" s="122"/>
      <c r="C57" s="123"/>
      <c r="D57" s="123"/>
      <c r="E57" s="123"/>
      <c r="F57" s="123"/>
      <c r="G57" s="123"/>
      <c r="H57" s="123"/>
      <c r="I57" s="123"/>
      <c r="J57" s="149"/>
      <c r="K57" s="138"/>
      <c r="L57" s="150"/>
      <c r="M57" s="150"/>
      <c r="N57" s="150"/>
      <c r="O57" s="150"/>
      <c r="P57" s="150"/>
      <c r="Q57" s="150"/>
      <c r="R57" s="150"/>
    </row>
    <row r="58" s="121" customFormat="1" ht="24.75" customHeight="1" spans="1:18">
      <c r="A58" s="122"/>
      <c r="B58" s="122"/>
      <c r="C58" s="123"/>
      <c r="D58" s="123"/>
      <c r="E58" s="123"/>
      <c r="F58" s="123"/>
      <c r="G58" s="123"/>
      <c r="H58" s="123"/>
      <c r="I58" s="123"/>
      <c r="J58" s="149"/>
      <c r="K58" s="138"/>
      <c r="L58" s="150"/>
      <c r="M58" s="150"/>
      <c r="N58" s="150"/>
      <c r="O58" s="150"/>
      <c r="P58" s="150"/>
      <c r="Q58" s="150"/>
      <c r="R58" s="150"/>
    </row>
    <row r="59" s="121" customFormat="1" ht="24.75" customHeight="1" spans="1:18">
      <c r="A59" s="122"/>
      <c r="B59" s="122"/>
      <c r="C59" s="123"/>
      <c r="D59" s="123"/>
      <c r="E59" s="123"/>
      <c r="F59" s="123"/>
      <c r="G59" s="123"/>
      <c r="H59" s="123"/>
      <c r="I59" s="123"/>
      <c r="J59" s="149"/>
      <c r="K59" s="138"/>
      <c r="L59" s="150"/>
      <c r="M59" s="150"/>
      <c r="N59" s="150"/>
      <c r="O59" s="150"/>
      <c r="P59" s="150"/>
      <c r="Q59" s="150"/>
      <c r="R59" s="150"/>
    </row>
    <row r="60" s="121" customFormat="1" ht="24.75" customHeight="1" spans="1:18">
      <c r="A60" s="122"/>
      <c r="B60" s="122"/>
      <c r="C60" s="123"/>
      <c r="D60" s="123"/>
      <c r="E60" s="123"/>
      <c r="F60" s="123"/>
      <c r="G60" s="123"/>
      <c r="H60" s="123"/>
      <c r="I60" s="123"/>
      <c r="J60" s="149"/>
      <c r="K60" s="138"/>
      <c r="L60" s="150"/>
      <c r="M60" s="150"/>
      <c r="N60" s="150"/>
      <c r="O60" s="150"/>
      <c r="P60" s="150"/>
      <c r="Q60" s="150"/>
      <c r="R60" s="150"/>
    </row>
    <row r="61" s="121" customFormat="1" ht="24.75" customHeight="1" spans="1:18">
      <c r="A61" s="122"/>
      <c r="B61" s="122"/>
      <c r="C61" s="123"/>
      <c r="D61" s="123"/>
      <c r="E61" s="123"/>
      <c r="F61" s="123"/>
      <c r="G61" s="123"/>
      <c r="H61" s="123"/>
      <c r="I61" s="123"/>
      <c r="J61" s="149"/>
      <c r="K61" s="138"/>
      <c r="L61" s="150"/>
      <c r="M61" s="150"/>
      <c r="N61" s="150"/>
      <c r="O61" s="150"/>
      <c r="P61" s="150"/>
      <c r="Q61" s="150"/>
      <c r="R61" s="150"/>
    </row>
  </sheetData>
  <autoFilter ref="A5:U7">
    <extLst/>
  </autoFilter>
  <mergeCells count="19">
    <mergeCell ref="A2:R2"/>
    <mergeCell ref="G3:H3"/>
    <mergeCell ref="J4:K4"/>
    <mergeCell ref="A7:H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L4:L5"/>
    <mergeCell ref="M4:M5"/>
    <mergeCell ref="N4:N5"/>
    <mergeCell ref="P4:P5"/>
    <mergeCell ref="Q4:Q5"/>
    <mergeCell ref="R4:R5"/>
  </mergeCells>
  <printOptions horizontalCentered="1"/>
  <pageMargins left="0.708661417322835" right="0.708661417322835" top="0.748031496062992" bottom="0.748031496062992" header="0.31496062992126" footer="0.31496062992126"/>
  <pageSetup paperSize="9" scale="91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B20" sqref="B20"/>
    </sheetView>
  </sheetViews>
  <sheetFormatPr defaultColWidth="9" defaultRowHeight="15" outlineLevelCol="1"/>
  <cols>
    <col min="1" max="1" width="34.375" style="46" customWidth="1"/>
    <col min="2" max="2" width="44.125" style="46" customWidth="1"/>
    <col min="3" max="3" width="27.875" style="46" customWidth="1"/>
    <col min="4" max="5" width="9" style="46"/>
    <col min="6" max="6" width="18.5" style="46" customWidth="1"/>
    <col min="7" max="7" width="27.75" style="46" customWidth="1"/>
    <col min="8" max="16384" width="9" style="46"/>
  </cols>
  <sheetData>
    <row r="1" ht="18.75" spans="1:1">
      <c r="A1" s="2" t="s">
        <v>1092</v>
      </c>
    </row>
    <row r="2" ht="37.5" customHeight="1" spans="1:2">
      <c r="A2" s="117" t="s">
        <v>1093</v>
      </c>
      <c r="B2" s="117"/>
    </row>
    <row r="3" ht="13.5" spans="1:2">
      <c r="A3" s="118" t="s">
        <v>53</v>
      </c>
      <c r="B3" s="118"/>
    </row>
    <row r="4" ht="13.5" spans="1:2">
      <c r="A4" s="51" t="s">
        <v>1094</v>
      </c>
      <c r="B4" s="51" t="s">
        <v>1095</v>
      </c>
    </row>
    <row r="5" ht="13.5" spans="1:2">
      <c r="A5" s="51"/>
      <c r="B5" s="51"/>
    </row>
    <row r="6" ht="27" customHeight="1" spans="1:2">
      <c r="A6" s="51">
        <v>200679</v>
      </c>
      <c r="B6" s="51">
        <v>131099</v>
      </c>
    </row>
    <row r="7" ht="13.5" spans="1:2">
      <c r="A7" s="119"/>
      <c r="B7" s="119"/>
    </row>
    <row r="8" ht="13.5" spans="1:2">
      <c r="A8" s="119"/>
      <c r="B8" s="119"/>
    </row>
    <row r="9" ht="13.5" spans="1:2">
      <c r="A9" s="119"/>
      <c r="B9" s="119"/>
    </row>
    <row r="10" ht="13.5" spans="1:2">
      <c r="A10" s="119"/>
      <c r="B10" s="119"/>
    </row>
  </sheetData>
  <mergeCells count="4">
    <mergeCell ref="A2:B2"/>
    <mergeCell ref="A3:B3"/>
    <mergeCell ref="A4:A5"/>
    <mergeCell ref="B4:B5"/>
  </mergeCells>
  <pageMargins left="0.748031496062992" right="0.15748031496063" top="0.984251968503937" bottom="0.984251968503937" header="0.511811023622047" footer="0.511811023622047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-0.249977111117893"/>
    <pageSetUpPr fitToPage="1"/>
  </sheetPr>
  <dimension ref="A1:IU56"/>
  <sheetViews>
    <sheetView workbookViewId="0">
      <selection activeCell="AC12" sqref="AC12"/>
    </sheetView>
  </sheetViews>
  <sheetFormatPr defaultColWidth="8" defaultRowHeight="14.25"/>
  <cols>
    <col min="1" max="1" width="35.75" style="84" customWidth="1"/>
    <col min="2" max="6" width="11.125" style="84" hidden="1" customWidth="1"/>
    <col min="7" max="7" width="1" style="84" hidden="1" customWidth="1"/>
    <col min="8" max="8" width="11.875" style="84" hidden="1" customWidth="1"/>
    <col min="9" max="10" width="17.625" style="84" customWidth="1"/>
    <col min="11" max="11" width="12.5" style="84" hidden="1" customWidth="1"/>
    <col min="12" max="12" width="13.125" style="84" hidden="1" customWidth="1"/>
    <col min="13" max="13" width="12.25" style="84" hidden="1" customWidth="1"/>
    <col min="14" max="14" width="36.375" style="84" hidden="1" customWidth="1"/>
    <col min="15" max="20" width="11.125" style="84" hidden="1" customWidth="1"/>
    <col min="21" max="21" width="12" style="84" hidden="1" customWidth="1"/>
    <col min="22" max="22" width="18.625" style="84" hidden="1" customWidth="1"/>
    <col min="23" max="23" width="17.625" style="84" hidden="1" customWidth="1"/>
    <col min="24" max="24" width="12.375" style="84" hidden="1" customWidth="1"/>
    <col min="25" max="25" width="13.375" style="84" hidden="1" customWidth="1"/>
    <col min="26" max="26" width="12.75" style="84"/>
    <col min="27" max="27" width="8" style="84"/>
    <col min="28" max="28" width="8.375" style="84"/>
    <col min="29" max="29" width="12.625" style="84"/>
    <col min="30" max="16384" width="8" style="84"/>
  </cols>
  <sheetData>
    <row r="1" s="84" customFormat="1" ht="18.95" customHeight="1" spans="1:1">
      <c r="A1" s="2" t="s">
        <v>1096</v>
      </c>
    </row>
    <row r="2" s="84" customFormat="1" ht="27" spans="1:255">
      <c r="A2" s="86" t="s">
        <v>1097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</row>
    <row r="3" s="84" customFormat="1" ht="24" customHeight="1" spans="1:255">
      <c r="A3" s="87"/>
      <c r="B3" s="87"/>
      <c r="C3" s="87"/>
      <c r="D3" s="87"/>
      <c r="E3" s="87"/>
      <c r="F3" s="87"/>
      <c r="G3" s="87"/>
      <c r="H3" s="87"/>
      <c r="I3" s="87"/>
      <c r="J3" s="87" t="s">
        <v>53</v>
      </c>
      <c r="K3" s="87"/>
      <c r="L3" s="87"/>
      <c r="M3" s="87"/>
      <c r="N3" s="87"/>
      <c r="O3" s="103"/>
      <c r="P3" s="103"/>
      <c r="Q3" s="103"/>
      <c r="R3" s="103"/>
      <c r="S3" s="103"/>
      <c r="T3" s="103"/>
      <c r="U3" s="103"/>
      <c r="V3" s="103"/>
      <c r="W3" s="103"/>
      <c r="X3" s="103" t="s">
        <v>53</v>
      </c>
      <c r="Y3" s="103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  <c r="IS3" s="87"/>
      <c r="IT3" s="87"/>
      <c r="IU3" s="87"/>
    </row>
    <row r="4" s="84" customFormat="1" ht="27" customHeight="1" spans="1:255">
      <c r="A4" s="88" t="s">
        <v>1098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104" t="s">
        <v>1099</v>
      </c>
      <c r="N4" s="105" t="s">
        <v>1099</v>
      </c>
      <c r="O4" s="106"/>
      <c r="P4" s="106"/>
      <c r="Q4" s="106"/>
      <c r="R4" s="106"/>
      <c r="S4" s="106"/>
      <c r="T4" s="106"/>
      <c r="U4" s="106"/>
      <c r="V4" s="106"/>
      <c r="W4" s="111"/>
      <c r="X4" s="104"/>
      <c r="Y4" s="104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  <c r="IU4" s="87"/>
    </row>
    <row r="5" s="84" customFormat="1" ht="33.75" customHeight="1" spans="1:255">
      <c r="A5" s="89" t="s">
        <v>1100</v>
      </c>
      <c r="B5" s="89" t="s">
        <v>1101</v>
      </c>
      <c r="C5" s="89" t="s">
        <v>1102</v>
      </c>
      <c r="D5" s="89" t="s">
        <v>1082</v>
      </c>
      <c r="E5" s="89" t="s">
        <v>1103</v>
      </c>
      <c r="F5" s="89" t="s">
        <v>1104</v>
      </c>
      <c r="G5" s="89" t="s">
        <v>1105</v>
      </c>
      <c r="H5" s="89" t="s">
        <v>1106</v>
      </c>
      <c r="I5" s="89" t="s">
        <v>55</v>
      </c>
      <c r="J5" s="89" t="s">
        <v>1107</v>
      </c>
      <c r="K5" s="89" t="s">
        <v>1083</v>
      </c>
      <c r="L5" s="89" t="s">
        <v>1108</v>
      </c>
      <c r="M5" s="89" t="s">
        <v>103</v>
      </c>
      <c r="N5" s="89" t="s">
        <v>1100</v>
      </c>
      <c r="O5" s="89" t="s">
        <v>1101</v>
      </c>
      <c r="P5" s="89" t="s">
        <v>1102</v>
      </c>
      <c r="Q5" s="89" t="s">
        <v>1082</v>
      </c>
      <c r="R5" s="89" t="s">
        <v>1103</v>
      </c>
      <c r="S5" s="89" t="s">
        <v>1104</v>
      </c>
      <c r="T5" s="89" t="s">
        <v>1105</v>
      </c>
      <c r="U5" s="89" t="s">
        <v>1106</v>
      </c>
      <c r="V5" s="89" t="s">
        <v>55</v>
      </c>
      <c r="W5" s="89" t="s">
        <v>1107</v>
      </c>
      <c r="X5" s="89" t="s">
        <v>1083</v>
      </c>
      <c r="Y5" s="89" t="s">
        <v>1108</v>
      </c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2"/>
      <c r="EQ5" s="112"/>
      <c r="ER5" s="112"/>
      <c r="ES5" s="112"/>
      <c r="ET5" s="112"/>
      <c r="EU5" s="112"/>
      <c r="EV5" s="112"/>
      <c r="EW5" s="112"/>
      <c r="EX5" s="112"/>
      <c r="EY5" s="112"/>
      <c r="EZ5" s="112"/>
      <c r="FA5" s="112"/>
      <c r="FB5" s="112"/>
      <c r="FC5" s="112"/>
      <c r="FD5" s="112"/>
      <c r="FE5" s="112"/>
      <c r="FF5" s="112"/>
      <c r="FG5" s="112"/>
      <c r="FH5" s="112"/>
      <c r="FI5" s="112"/>
      <c r="FJ5" s="112"/>
      <c r="FK5" s="112"/>
      <c r="FL5" s="112"/>
      <c r="FM5" s="112"/>
      <c r="FN5" s="112"/>
      <c r="FO5" s="112"/>
      <c r="FP5" s="112"/>
      <c r="FQ5" s="112"/>
      <c r="FR5" s="112"/>
      <c r="FS5" s="112"/>
      <c r="FT5" s="112"/>
      <c r="FU5" s="112"/>
      <c r="FV5" s="112"/>
      <c r="FW5" s="112"/>
      <c r="FX5" s="112"/>
      <c r="FY5" s="112"/>
      <c r="FZ5" s="112"/>
      <c r="GA5" s="112"/>
      <c r="GB5" s="112"/>
      <c r="GC5" s="112"/>
      <c r="GD5" s="112"/>
      <c r="GE5" s="112"/>
      <c r="GF5" s="112"/>
      <c r="GG5" s="112"/>
      <c r="GH5" s="112"/>
      <c r="GI5" s="112"/>
      <c r="GJ5" s="112"/>
      <c r="GK5" s="112"/>
      <c r="GL5" s="112"/>
      <c r="GM5" s="112"/>
      <c r="GN5" s="112"/>
      <c r="GO5" s="112"/>
      <c r="GP5" s="112"/>
      <c r="GQ5" s="112"/>
      <c r="GR5" s="112"/>
      <c r="GS5" s="112"/>
      <c r="GT5" s="112"/>
      <c r="GU5" s="112"/>
      <c r="GV5" s="112"/>
      <c r="GW5" s="112"/>
      <c r="GX5" s="112"/>
      <c r="GY5" s="112"/>
      <c r="GZ5" s="112"/>
      <c r="HA5" s="112"/>
      <c r="HB5" s="112"/>
      <c r="HC5" s="112"/>
      <c r="HD5" s="112"/>
      <c r="HE5" s="112"/>
      <c r="HF5" s="112"/>
      <c r="HG5" s="112"/>
      <c r="HH5" s="112"/>
      <c r="HI5" s="112"/>
      <c r="HJ5" s="112"/>
      <c r="HK5" s="112"/>
      <c r="HL5" s="112"/>
      <c r="HM5" s="112"/>
      <c r="HN5" s="112"/>
      <c r="HO5" s="112"/>
      <c r="HP5" s="112"/>
      <c r="HQ5" s="112"/>
      <c r="HR5" s="112"/>
      <c r="HS5" s="112"/>
      <c r="HT5" s="112"/>
      <c r="HU5" s="112"/>
      <c r="HV5" s="112"/>
      <c r="HW5" s="112"/>
      <c r="HX5" s="112"/>
      <c r="HY5" s="112"/>
      <c r="HZ5" s="112"/>
      <c r="IA5" s="112"/>
      <c r="IB5" s="112"/>
      <c r="IC5" s="112"/>
      <c r="ID5" s="112"/>
      <c r="IE5" s="112"/>
      <c r="IF5" s="112"/>
      <c r="IG5" s="112"/>
      <c r="IH5" s="112"/>
      <c r="II5" s="112"/>
      <c r="IJ5" s="112"/>
      <c r="IK5" s="112"/>
      <c r="IL5" s="112"/>
      <c r="IM5" s="112"/>
      <c r="IN5" s="112"/>
      <c r="IO5" s="112"/>
      <c r="IP5" s="112"/>
      <c r="IQ5" s="112"/>
      <c r="IR5" s="112"/>
      <c r="IS5" s="112"/>
      <c r="IT5" s="112"/>
      <c r="IU5" s="112"/>
    </row>
    <row r="6" s="84" customFormat="1" ht="32.25" customHeight="1" spans="1:255">
      <c r="A6" s="90" t="s">
        <v>1109</v>
      </c>
      <c r="B6" s="91">
        <f>70720-13000</f>
        <v>57720</v>
      </c>
      <c r="C6" s="91">
        <f t="shared" ref="C6:F6" si="0">C7</f>
        <v>43054</v>
      </c>
      <c r="D6" s="91">
        <f t="shared" si="0"/>
        <v>115000</v>
      </c>
      <c r="E6" s="92">
        <v>211300</v>
      </c>
      <c r="F6" s="91">
        <f t="shared" si="0"/>
        <v>295664</v>
      </c>
      <c r="G6" s="91">
        <v>221000</v>
      </c>
      <c r="H6" s="91">
        <f t="shared" ref="H6:J6" si="1">H7</f>
        <v>221000</v>
      </c>
      <c r="I6" s="91">
        <f t="shared" si="1"/>
        <v>205037</v>
      </c>
      <c r="J6" s="91">
        <f t="shared" si="1"/>
        <v>248500</v>
      </c>
      <c r="K6" s="91">
        <f t="shared" ref="K6:K12" si="2">J6-I6</f>
        <v>43463</v>
      </c>
      <c r="L6" s="91">
        <f t="shared" ref="L6:L11" si="3">J6-H6</f>
        <v>27500</v>
      </c>
      <c r="M6" s="107">
        <v>21208</v>
      </c>
      <c r="N6" s="90" t="s">
        <v>1110</v>
      </c>
      <c r="O6" s="91">
        <f>B6+B15-O14-O22</f>
        <v>74190</v>
      </c>
      <c r="P6" s="91">
        <f t="shared" ref="P6:W6" si="4">P7</f>
        <v>30485</v>
      </c>
      <c r="Q6" s="91">
        <f t="shared" si="4"/>
        <v>62338</v>
      </c>
      <c r="R6" s="91">
        <f t="shared" si="4"/>
        <v>158638</v>
      </c>
      <c r="S6" s="91">
        <f t="shared" si="4"/>
        <v>231131</v>
      </c>
      <c r="T6" s="91">
        <f t="shared" si="4"/>
        <v>117658</v>
      </c>
      <c r="U6" s="91">
        <f t="shared" si="4"/>
        <v>117658</v>
      </c>
      <c r="V6" s="91">
        <f t="shared" si="4"/>
        <v>118456</v>
      </c>
      <c r="W6" s="91">
        <f t="shared" si="4"/>
        <v>202132</v>
      </c>
      <c r="X6" s="91">
        <f t="shared" ref="X6:X11" si="5">W6-V6</f>
        <v>83676</v>
      </c>
      <c r="Y6" s="91">
        <f t="shared" ref="Y6:Y11" si="6">W6-U6</f>
        <v>84474</v>
      </c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2"/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2"/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2"/>
      <c r="DO6" s="112"/>
      <c r="DP6" s="112"/>
      <c r="DQ6" s="112"/>
      <c r="DR6" s="112"/>
      <c r="DS6" s="112"/>
      <c r="DT6" s="112"/>
      <c r="DU6" s="112"/>
      <c r="DV6" s="112"/>
      <c r="DW6" s="112"/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2"/>
      <c r="EL6" s="112"/>
      <c r="EM6" s="112"/>
      <c r="EN6" s="112"/>
      <c r="EO6" s="112"/>
      <c r="EP6" s="112"/>
      <c r="EQ6" s="112"/>
      <c r="ER6" s="112"/>
      <c r="ES6" s="112"/>
      <c r="ET6" s="112"/>
      <c r="EU6" s="112"/>
      <c r="EV6" s="112"/>
      <c r="EW6" s="112"/>
      <c r="EX6" s="112"/>
      <c r="EY6" s="112"/>
      <c r="EZ6" s="112"/>
      <c r="FA6" s="112"/>
      <c r="FB6" s="112"/>
      <c r="FC6" s="112"/>
      <c r="FD6" s="112"/>
      <c r="FE6" s="112"/>
      <c r="FF6" s="112"/>
      <c r="FG6" s="112"/>
      <c r="FH6" s="112"/>
      <c r="FI6" s="112"/>
      <c r="FJ6" s="112"/>
      <c r="FK6" s="112"/>
      <c r="FL6" s="112"/>
      <c r="FM6" s="112"/>
      <c r="FN6" s="112"/>
      <c r="FO6" s="112"/>
      <c r="FP6" s="112"/>
      <c r="FQ6" s="112"/>
      <c r="FR6" s="112"/>
      <c r="FS6" s="112"/>
      <c r="FT6" s="112"/>
      <c r="FU6" s="112"/>
      <c r="FV6" s="112"/>
      <c r="FW6" s="112"/>
      <c r="FX6" s="112"/>
      <c r="FY6" s="112"/>
      <c r="FZ6" s="112"/>
      <c r="GA6" s="112"/>
      <c r="GB6" s="112"/>
      <c r="GC6" s="112"/>
      <c r="GD6" s="112"/>
      <c r="GE6" s="112"/>
      <c r="GF6" s="112"/>
      <c r="GG6" s="112"/>
      <c r="GH6" s="112"/>
      <c r="GI6" s="112"/>
      <c r="GJ6" s="112"/>
      <c r="GK6" s="112"/>
      <c r="GL6" s="112"/>
      <c r="GM6" s="112"/>
      <c r="GN6" s="112"/>
      <c r="GO6" s="112"/>
      <c r="GP6" s="112"/>
      <c r="GQ6" s="112"/>
      <c r="GR6" s="112"/>
      <c r="GS6" s="112"/>
      <c r="GT6" s="112"/>
      <c r="GU6" s="112"/>
      <c r="GV6" s="112"/>
      <c r="GW6" s="112"/>
      <c r="GX6" s="112"/>
      <c r="GY6" s="112"/>
      <c r="GZ6" s="112"/>
      <c r="HA6" s="112"/>
      <c r="HB6" s="112"/>
      <c r="HC6" s="112"/>
      <c r="HD6" s="112"/>
      <c r="HE6" s="112"/>
      <c r="HF6" s="112"/>
      <c r="HG6" s="112"/>
      <c r="HH6" s="112"/>
      <c r="HI6" s="112"/>
      <c r="HJ6" s="112"/>
      <c r="HK6" s="112"/>
      <c r="HL6" s="112"/>
      <c r="HM6" s="112"/>
      <c r="HN6" s="112"/>
      <c r="HO6" s="112"/>
      <c r="HP6" s="112"/>
      <c r="HQ6" s="112"/>
      <c r="HR6" s="112"/>
      <c r="HS6" s="112"/>
      <c r="HT6" s="112"/>
      <c r="HU6" s="112"/>
      <c r="HV6" s="112"/>
      <c r="HW6" s="112"/>
      <c r="HX6" s="112"/>
      <c r="HY6" s="112"/>
      <c r="HZ6" s="112"/>
      <c r="IA6" s="112"/>
      <c r="IB6" s="112"/>
      <c r="IC6" s="112"/>
      <c r="ID6" s="112"/>
      <c r="IE6" s="112"/>
      <c r="IF6" s="112"/>
      <c r="IG6" s="112"/>
      <c r="IH6" s="112"/>
      <c r="II6" s="112"/>
      <c r="IJ6" s="112"/>
      <c r="IK6" s="112"/>
      <c r="IL6" s="112"/>
      <c r="IM6" s="112"/>
      <c r="IN6" s="112"/>
      <c r="IO6" s="112"/>
      <c r="IP6" s="112"/>
      <c r="IQ6" s="112"/>
      <c r="IR6" s="112"/>
      <c r="IS6" s="112"/>
      <c r="IT6" s="112"/>
      <c r="IU6" s="112"/>
    </row>
    <row r="7" s="84" customFormat="1" ht="24.75" customHeight="1" spans="1:255">
      <c r="A7" s="93" t="s">
        <v>1111</v>
      </c>
      <c r="B7" s="94">
        <v>57720</v>
      </c>
      <c r="C7" s="94">
        <v>43054</v>
      </c>
      <c r="D7" s="95">
        <f>112000+3000</f>
        <v>115000</v>
      </c>
      <c r="E7" s="94">
        <v>211300</v>
      </c>
      <c r="F7" s="94">
        <v>295664</v>
      </c>
      <c r="G7" s="94">
        <v>221000</v>
      </c>
      <c r="H7" s="94">
        <f>G7</f>
        <v>221000</v>
      </c>
      <c r="I7" s="94">
        <v>205037</v>
      </c>
      <c r="J7" s="94">
        <f>150000-150000+179500+94453-3+50-25500</f>
        <v>248500</v>
      </c>
      <c r="K7" s="94">
        <f t="shared" si="2"/>
        <v>43463</v>
      </c>
      <c r="L7" s="95">
        <f t="shared" si="3"/>
        <v>27500</v>
      </c>
      <c r="M7" s="108">
        <v>2120801</v>
      </c>
      <c r="N7" s="93" t="s">
        <v>1112</v>
      </c>
      <c r="O7" s="94">
        <v>61190</v>
      </c>
      <c r="P7" s="94">
        <v>30485</v>
      </c>
      <c r="Q7" s="95">
        <f>59338+3000</f>
        <v>62338</v>
      </c>
      <c r="R7" s="95">
        <f>59338+3000+76300+20000</f>
        <v>158638</v>
      </c>
      <c r="S7" s="95">
        <f>F25-S8-S15-S21-S22-S14</f>
        <v>231131</v>
      </c>
      <c r="T7" s="95">
        <v>117658</v>
      </c>
      <c r="U7" s="95">
        <v>117658</v>
      </c>
      <c r="V7" s="95">
        <v>118456</v>
      </c>
      <c r="W7" s="95">
        <f>W25-W21-W20-W15-W14-W12-W11-W10-W8</f>
        <v>202132</v>
      </c>
      <c r="X7" s="95">
        <f t="shared" si="5"/>
        <v>83676</v>
      </c>
      <c r="Y7" s="95">
        <f t="shared" si="6"/>
        <v>84474</v>
      </c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  <c r="CU7" s="113"/>
      <c r="CV7" s="113"/>
      <c r="CW7" s="113"/>
      <c r="CX7" s="113"/>
      <c r="CY7" s="113"/>
      <c r="CZ7" s="113"/>
      <c r="DA7" s="113"/>
      <c r="DB7" s="113"/>
      <c r="DC7" s="113"/>
      <c r="DD7" s="113"/>
      <c r="DE7" s="113"/>
      <c r="DF7" s="113"/>
      <c r="DG7" s="113"/>
      <c r="DH7" s="113"/>
      <c r="DI7" s="113"/>
      <c r="DJ7" s="113"/>
      <c r="DK7" s="113"/>
      <c r="DL7" s="113"/>
      <c r="DM7" s="113"/>
      <c r="DN7" s="113"/>
      <c r="DO7" s="113"/>
      <c r="DP7" s="113"/>
      <c r="DQ7" s="113"/>
      <c r="DR7" s="113"/>
      <c r="DS7" s="113"/>
      <c r="DT7" s="113"/>
      <c r="DU7" s="113"/>
      <c r="DV7" s="113"/>
      <c r="DW7" s="113"/>
      <c r="DX7" s="113"/>
      <c r="DY7" s="113"/>
      <c r="DZ7" s="113"/>
      <c r="EA7" s="113"/>
      <c r="EB7" s="113"/>
      <c r="EC7" s="113"/>
      <c r="ED7" s="113"/>
      <c r="EE7" s="113"/>
      <c r="EF7" s="113"/>
      <c r="EG7" s="113"/>
      <c r="EH7" s="113"/>
      <c r="EI7" s="113"/>
      <c r="EJ7" s="113"/>
      <c r="EK7" s="113"/>
      <c r="EL7" s="113"/>
      <c r="EM7" s="113"/>
      <c r="EN7" s="113"/>
      <c r="EO7" s="113"/>
      <c r="EP7" s="113"/>
      <c r="EQ7" s="113"/>
      <c r="ER7" s="113"/>
      <c r="ES7" s="113"/>
      <c r="ET7" s="113"/>
      <c r="EU7" s="113"/>
      <c r="EV7" s="113"/>
      <c r="EW7" s="113"/>
      <c r="EX7" s="113"/>
      <c r="EY7" s="113"/>
      <c r="EZ7" s="113"/>
      <c r="FA7" s="113"/>
      <c r="FB7" s="113"/>
      <c r="FC7" s="113"/>
      <c r="FD7" s="113"/>
      <c r="FE7" s="113"/>
      <c r="FF7" s="113"/>
      <c r="FG7" s="113"/>
      <c r="FH7" s="113"/>
      <c r="FI7" s="113"/>
      <c r="FJ7" s="113"/>
      <c r="FK7" s="113"/>
      <c r="FL7" s="113"/>
      <c r="FM7" s="113"/>
      <c r="FN7" s="113"/>
      <c r="FO7" s="113"/>
      <c r="FP7" s="113"/>
      <c r="FQ7" s="113"/>
      <c r="FR7" s="113"/>
      <c r="FS7" s="113"/>
      <c r="FT7" s="113"/>
      <c r="FU7" s="113"/>
      <c r="FV7" s="113"/>
      <c r="FW7" s="113"/>
      <c r="FX7" s="113"/>
      <c r="FY7" s="113"/>
      <c r="FZ7" s="113"/>
      <c r="GA7" s="113"/>
      <c r="GB7" s="113"/>
      <c r="GC7" s="113"/>
      <c r="GD7" s="113"/>
      <c r="GE7" s="113"/>
      <c r="GF7" s="113"/>
      <c r="GG7" s="113"/>
      <c r="GH7" s="113"/>
      <c r="GI7" s="113"/>
      <c r="GJ7" s="113"/>
      <c r="GK7" s="113"/>
      <c r="GL7" s="113"/>
      <c r="GM7" s="113"/>
      <c r="GN7" s="113"/>
      <c r="GO7" s="113"/>
      <c r="GP7" s="113"/>
      <c r="GQ7" s="113"/>
      <c r="GR7" s="113"/>
      <c r="GS7" s="113"/>
      <c r="GT7" s="113"/>
      <c r="GU7" s="113"/>
      <c r="GV7" s="113"/>
      <c r="GW7" s="113"/>
      <c r="GX7" s="113"/>
      <c r="GY7" s="113"/>
      <c r="GZ7" s="113"/>
      <c r="HA7" s="113"/>
      <c r="HB7" s="113"/>
      <c r="HC7" s="113"/>
      <c r="HD7" s="113"/>
      <c r="HE7" s="113"/>
      <c r="HF7" s="113"/>
      <c r="HG7" s="113"/>
      <c r="HH7" s="113"/>
      <c r="HI7" s="113"/>
      <c r="HJ7" s="113"/>
      <c r="HK7" s="113"/>
      <c r="HL7" s="113"/>
      <c r="HM7" s="113"/>
      <c r="HN7" s="113"/>
      <c r="HO7" s="113"/>
      <c r="HP7" s="113"/>
      <c r="HQ7" s="113"/>
      <c r="HR7" s="113"/>
      <c r="HS7" s="113"/>
      <c r="HT7" s="113"/>
      <c r="HU7" s="113"/>
      <c r="HV7" s="113"/>
      <c r="HW7" s="113"/>
      <c r="HX7" s="113"/>
      <c r="HY7" s="113"/>
      <c r="HZ7" s="113"/>
      <c r="IA7" s="113"/>
      <c r="IB7" s="113"/>
      <c r="IC7" s="113"/>
      <c r="ID7" s="113"/>
      <c r="IE7" s="113"/>
      <c r="IF7" s="113"/>
      <c r="IG7" s="113"/>
      <c r="IH7" s="113"/>
      <c r="II7" s="113"/>
      <c r="IJ7" s="113"/>
      <c r="IK7" s="113"/>
      <c r="IL7" s="113"/>
      <c r="IM7" s="113"/>
      <c r="IN7" s="113"/>
      <c r="IO7" s="113"/>
      <c r="IP7" s="113"/>
      <c r="IQ7" s="113"/>
      <c r="IR7" s="113"/>
      <c r="IS7" s="113"/>
      <c r="IT7" s="113"/>
      <c r="IU7" s="113"/>
    </row>
    <row r="8" s="84" customFormat="1" ht="24.75" customHeight="1" spans="1:255">
      <c r="A8" s="90" t="s">
        <v>1113</v>
      </c>
      <c r="B8" s="92">
        <v>4000</v>
      </c>
      <c r="C8" s="92">
        <v>5242</v>
      </c>
      <c r="D8" s="92">
        <v>2000</v>
      </c>
      <c r="E8" s="92">
        <v>2000</v>
      </c>
      <c r="F8" s="91">
        <f t="shared" ref="F8:J8" si="7">F9</f>
        <v>7002</v>
      </c>
      <c r="G8" s="91">
        <v>2500</v>
      </c>
      <c r="H8" s="91">
        <f t="shared" si="7"/>
        <v>2500</v>
      </c>
      <c r="I8" s="91">
        <f t="shared" si="7"/>
        <v>1300</v>
      </c>
      <c r="J8" s="91">
        <f t="shared" si="7"/>
        <v>1500</v>
      </c>
      <c r="K8" s="91">
        <f t="shared" si="2"/>
        <v>200</v>
      </c>
      <c r="L8" s="91">
        <f>L9</f>
        <v>-1000</v>
      </c>
      <c r="M8" s="107">
        <v>21213</v>
      </c>
      <c r="N8" s="90" t="s">
        <v>1114</v>
      </c>
      <c r="O8" s="92">
        <v>4000</v>
      </c>
      <c r="P8" s="92">
        <v>5242</v>
      </c>
      <c r="Q8" s="92">
        <v>2000</v>
      </c>
      <c r="R8" s="92">
        <v>2000</v>
      </c>
      <c r="S8" s="91">
        <f t="shared" ref="S8:W8" si="8">S9</f>
        <v>7002</v>
      </c>
      <c r="T8" s="91">
        <f t="shared" si="8"/>
        <v>2500</v>
      </c>
      <c r="U8" s="91">
        <f t="shared" si="8"/>
        <v>2500</v>
      </c>
      <c r="V8" s="91">
        <f t="shared" si="8"/>
        <v>1300</v>
      </c>
      <c r="W8" s="91">
        <f t="shared" si="8"/>
        <v>1500</v>
      </c>
      <c r="X8" s="91">
        <f t="shared" si="5"/>
        <v>200</v>
      </c>
      <c r="Y8" s="91">
        <f t="shared" si="6"/>
        <v>-1000</v>
      </c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2"/>
      <c r="EL8" s="112"/>
      <c r="EM8" s="112"/>
      <c r="EN8" s="112"/>
      <c r="EO8" s="112"/>
      <c r="EP8" s="112"/>
      <c r="EQ8" s="112"/>
      <c r="ER8" s="112"/>
      <c r="ES8" s="112"/>
      <c r="ET8" s="112"/>
      <c r="EU8" s="112"/>
      <c r="EV8" s="112"/>
      <c r="EW8" s="112"/>
      <c r="EX8" s="112"/>
      <c r="EY8" s="112"/>
      <c r="EZ8" s="112"/>
      <c r="FA8" s="112"/>
      <c r="FB8" s="112"/>
      <c r="FC8" s="112"/>
      <c r="FD8" s="112"/>
      <c r="FE8" s="112"/>
      <c r="FF8" s="112"/>
      <c r="FG8" s="112"/>
      <c r="FH8" s="112"/>
      <c r="FI8" s="112"/>
      <c r="FJ8" s="112"/>
      <c r="FK8" s="112"/>
      <c r="FL8" s="112"/>
      <c r="FM8" s="112"/>
      <c r="FN8" s="112"/>
      <c r="FO8" s="112"/>
      <c r="FP8" s="112"/>
      <c r="FQ8" s="112"/>
      <c r="FR8" s="112"/>
      <c r="FS8" s="112"/>
      <c r="FT8" s="112"/>
      <c r="FU8" s="112"/>
      <c r="FV8" s="112"/>
      <c r="FW8" s="112"/>
      <c r="FX8" s="112"/>
      <c r="FY8" s="112"/>
      <c r="FZ8" s="112"/>
      <c r="GA8" s="112"/>
      <c r="GB8" s="112"/>
      <c r="GC8" s="112"/>
      <c r="GD8" s="112"/>
      <c r="GE8" s="112"/>
      <c r="GF8" s="112"/>
      <c r="GG8" s="112"/>
      <c r="GH8" s="112"/>
      <c r="GI8" s="112"/>
      <c r="GJ8" s="112"/>
      <c r="GK8" s="112"/>
      <c r="GL8" s="112"/>
      <c r="GM8" s="112"/>
      <c r="GN8" s="112"/>
      <c r="GO8" s="112"/>
      <c r="GP8" s="112"/>
      <c r="GQ8" s="112"/>
      <c r="GR8" s="112"/>
      <c r="GS8" s="112"/>
      <c r="GT8" s="112"/>
      <c r="GU8" s="112"/>
      <c r="GV8" s="112"/>
      <c r="GW8" s="112"/>
      <c r="GX8" s="112"/>
      <c r="GY8" s="112"/>
      <c r="GZ8" s="112"/>
      <c r="HA8" s="112"/>
      <c r="HB8" s="112"/>
      <c r="HC8" s="112"/>
      <c r="HD8" s="112"/>
      <c r="HE8" s="112"/>
      <c r="HF8" s="112"/>
      <c r="HG8" s="112"/>
      <c r="HH8" s="112"/>
      <c r="HI8" s="112"/>
      <c r="HJ8" s="112"/>
      <c r="HK8" s="112"/>
      <c r="HL8" s="112"/>
      <c r="HM8" s="112"/>
      <c r="HN8" s="112"/>
      <c r="HO8" s="112"/>
      <c r="HP8" s="112"/>
      <c r="HQ8" s="112"/>
      <c r="HR8" s="112"/>
      <c r="HS8" s="112"/>
      <c r="HT8" s="112"/>
      <c r="HU8" s="112"/>
      <c r="HV8" s="112"/>
      <c r="HW8" s="112"/>
      <c r="HX8" s="112"/>
      <c r="HY8" s="112"/>
      <c r="HZ8" s="112"/>
      <c r="IA8" s="112"/>
      <c r="IB8" s="112"/>
      <c r="IC8" s="112"/>
      <c r="ID8" s="112"/>
      <c r="IE8" s="112"/>
      <c r="IF8" s="112"/>
      <c r="IG8" s="112"/>
      <c r="IH8" s="112"/>
      <c r="II8" s="112"/>
      <c r="IJ8" s="112"/>
      <c r="IK8" s="112"/>
      <c r="IL8" s="112"/>
      <c r="IM8" s="112"/>
      <c r="IN8" s="112"/>
      <c r="IO8" s="112"/>
      <c r="IP8" s="112"/>
      <c r="IQ8" s="112"/>
      <c r="IR8" s="112"/>
      <c r="IS8" s="112"/>
      <c r="IT8" s="112"/>
      <c r="IU8" s="112"/>
    </row>
    <row r="9" s="84" customFormat="1" ht="24.75" customHeight="1" spans="1:255">
      <c r="A9" s="93" t="s">
        <v>1113</v>
      </c>
      <c r="B9" s="94"/>
      <c r="C9" s="94"/>
      <c r="D9" s="94">
        <v>2000</v>
      </c>
      <c r="E9" s="94">
        <v>2000</v>
      </c>
      <c r="F9" s="94">
        <v>7002</v>
      </c>
      <c r="G9" s="94">
        <v>2500</v>
      </c>
      <c r="H9" s="94">
        <f>G9</f>
        <v>2500</v>
      </c>
      <c r="I9" s="94">
        <v>1300</v>
      </c>
      <c r="J9" s="94">
        <v>1500</v>
      </c>
      <c r="K9" s="94">
        <f t="shared" si="2"/>
        <v>200</v>
      </c>
      <c r="L9" s="94">
        <f t="shared" si="3"/>
        <v>-1000</v>
      </c>
      <c r="M9" s="108">
        <v>2121399</v>
      </c>
      <c r="N9" s="93" t="s">
        <v>1115</v>
      </c>
      <c r="O9" s="94">
        <v>4000</v>
      </c>
      <c r="P9" s="94">
        <v>5242</v>
      </c>
      <c r="Q9" s="94">
        <v>2000</v>
      </c>
      <c r="R9" s="94">
        <v>2000</v>
      </c>
      <c r="S9" s="94">
        <v>7002</v>
      </c>
      <c r="T9" s="94">
        <v>2500</v>
      </c>
      <c r="U9" s="94">
        <v>2500</v>
      </c>
      <c r="V9" s="94">
        <v>1300</v>
      </c>
      <c r="W9" s="94">
        <f>J9</f>
        <v>1500</v>
      </c>
      <c r="X9" s="94">
        <f t="shared" si="5"/>
        <v>200</v>
      </c>
      <c r="Y9" s="95">
        <f t="shared" si="6"/>
        <v>-1000</v>
      </c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3"/>
      <c r="EX9" s="113"/>
      <c r="EY9" s="113"/>
      <c r="EZ9" s="113"/>
      <c r="FA9" s="113"/>
      <c r="FB9" s="113"/>
      <c r="FC9" s="113"/>
      <c r="FD9" s="113"/>
      <c r="FE9" s="113"/>
      <c r="FF9" s="113"/>
      <c r="FG9" s="113"/>
      <c r="FH9" s="113"/>
      <c r="FI9" s="113"/>
      <c r="FJ9" s="113"/>
      <c r="FK9" s="113"/>
      <c r="FL9" s="113"/>
      <c r="FM9" s="113"/>
      <c r="FN9" s="113"/>
      <c r="FO9" s="113"/>
      <c r="FP9" s="113"/>
      <c r="FQ9" s="113"/>
      <c r="FR9" s="113"/>
      <c r="FS9" s="113"/>
      <c r="FT9" s="113"/>
      <c r="FU9" s="113"/>
      <c r="FV9" s="113"/>
      <c r="FW9" s="113"/>
      <c r="FX9" s="113"/>
      <c r="FY9" s="113"/>
      <c r="FZ9" s="113"/>
      <c r="GA9" s="113"/>
      <c r="GB9" s="113"/>
      <c r="GC9" s="113"/>
      <c r="GD9" s="113"/>
      <c r="GE9" s="113"/>
      <c r="GF9" s="113"/>
      <c r="GG9" s="113"/>
      <c r="GH9" s="113"/>
      <c r="GI9" s="113"/>
      <c r="GJ9" s="113"/>
      <c r="GK9" s="113"/>
      <c r="GL9" s="113"/>
      <c r="GM9" s="113"/>
      <c r="GN9" s="113"/>
      <c r="GO9" s="113"/>
      <c r="GP9" s="113"/>
      <c r="GQ9" s="113"/>
      <c r="GR9" s="113"/>
      <c r="GS9" s="113"/>
      <c r="GT9" s="113"/>
      <c r="GU9" s="113"/>
      <c r="GV9" s="113"/>
      <c r="GW9" s="113"/>
      <c r="GX9" s="113"/>
      <c r="GY9" s="113"/>
      <c r="GZ9" s="113"/>
      <c r="HA9" s="113"/>
      <c r="HB9" s="113"/>
      <c r="HC9" s="113"/>
      <c r="HD9" s="113"/>
      <c r="HE9" s="113"/>
      <c r="HF9" s="113"/>
      <c r="HG9" s="113"/>
      <c r="HH9" s="113"/>
      <c r="HI9" s="113"/>
      <c r="HJ9" s="113"/>
      <c r="HK9" s="113"/>
      <c r="HL9" s="113"/>
      <c r="HM9" s="113"/>
      <c r="HN9" s="113"/>
      <c r="HO9" s="113"/>
      <c r="HP9" s="113"/>
      <c r="HQ9" s="113"/>
      <c r="HR9" s="113"/>
      <c r="HS9" s="113"/>
      <c r="HT9" s="113"/>
      <c r="HU9" s="113"/>
      <c r="HV9" s="113"/>
      <c r="HW9" s="113"/>
      <c r="HX9" s="113"/>
      <c r="HY9" s="113"/>
      <c r="HZ9" s="113"/>
      <c r="IA9" s="113"/>
      <c r="IB9" s="113"/>
      <c r="IC9" s="113"/>
      <c r="ID9" s="113"/>
      <c r="IE9" s="113"/>
      <c r="IF9" s="113"/>
      <c r="IG9" s="113"/>
      <c r="IH9" s="113"/>
      <c r="II9" s="113"/>
      <c r="IJ9" s="113"/>
      <c r="IK9" s="113"/>
      <c r="IL9" s="113"/>
      <c r="IM9" s="113"/>
      <c r="IN9" s="113"/>
      <c r="IO9" s="113"/>
      <c r="IP9" s="113"/>
      <c r="IQ9" s="113"/>
      <c r="IR9" s="113"/>
      <c r="IS9" s="113"/>
      <c r="IT9" s="113"/>
      <c r="IU9" s="113"/>
    </row>
    <row r="10" s="84" customFormat="1" ht="24.75" customHeight="1" spans="1:255">
      <c r="A10" s="90" t="s">
        <v>1116</v>
      </c>
      <c r="B10" s="92">
        <v>150</v>
      </c>
      <c r="C10" s="92">
        <v>124</v>
      </c>
      <c r="D10" s="92">
        <v>150</v>
      </c>
      <c r="E10" s="92">
        <v>150</v>
      </c>
      <c r="F10" s="92"/>
      <c r="G10" s="92"/>
      <c r="H10" s="92"/>
      <c r="I10" s="92"/>
      <c r="J10" s="92"/>
      <c r="K10" s="92">
        <f t="shared" si="2"/>
        <v>0</v>
      </c>
      <c r="L10" s="91">
        <f t="shared" si="3"/>
        <v>0</v>
      </c>
      <c r="M10" s="107">
        <v>21211</v>
      </c>
      <c r="N10" s="90" t="s">
        <v>1117</v>
      </c>
      <c r="O10" s="92">
        <v>150</v>
      </c>
      <c r="P10" s="92">
        <v>46</v>
      </c>
      <c r="Q10" s="92">
        <v>150</v>
      </c>
      <c r="R10" s="92">
        <v>150</v>
      </c>
      <c r="S10" s="92"/>
      <c r="T10" s="92"/>
      <c r="U10" s="92"/>
      <c r="V10" s="92"/>
      <c r="W10" s="92"/>
      <c r="X10" s="92">
        <f t="shared" si="5"/>
        <v>0</v>
      </c>
      <c r="Y10" s="91">
        <f t="shared" si="6"/>
        <v>0</v>
      </c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2"/>
      <c r="FZ10" s="112"/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2"/>
      <c r="GM10" s="112"/>
      <c r="GN10" s="112"/>
      <c r="GO10" s="112"/>
      <c r="GP10" s="112"/>
      <c r="GQ10" s="112"/>
      <c r="GR10" s="112"/>
      <c r="GS10" s="112"/>
      <c r="GT10" s="112"/>
      <c r="GU10" s="112"/>
      <c r="GV10" s="112"/>
      <c r="GW10" s="112"/>
      <c r="GX10" s="112"/>
      <c r="GY10" s="112"/>
      <c r="GZ10" s="112"/>
      <c r="HA10" s="112"/>
      <c r="HB10" s="112"/>
      <c r="HC10" s="112"/>
      <c r="HD10" s="112"/>
      <c r="HE10" s="112"/>
      <c r="HF10" s="112"/>
      <c r="HG10" s="112"/>
      <c r="HH10" s="112"/>
      <c r="HI10" s="112"/>
      <c r="HJ10" s="112"/>
      <c r="HK10" s="112"/>
      <c r="HL10" s="112"/>
      <c r="HM10" s="112"/>
      <c r="HN10" s="112"/>
      <c r="HO10" s="112"/>
      <c r="HP10" s="112"/>
      <c r="HQ10" s="112"/>
      <c r="HR10" s="112"/>
      <c r="HS10" s="112"/>
      <c r="HT10" s="112"/>
      <c r="HU10" s="112"/>
      <c r="HV10" s="112"/>
      <c r="HW10" s="112"/>
      <c r="HX10" s="112"/>
      <c r="HY10" s="112"/>
      <c r="HZ10" s="112"/>
      <c r="IA10" s="112"/>
      <c r="IB10" s="112"/>
      <c r="IC10" s="112"/>
      <c r="ID10" s="112"/>
      <c r="IE10" s="112"/>
      <c r="IF10" s="112"/>
      <c r="IG10" s="112"/>
      <c r="IH10" s="112"/>
      <c r="II10" s="112"/>
      <c r="IJ10" s="112"/>
      <c r="IK10" s="112"/>
      <c r="IL10" s="112"/>
      <c r="IM10" s="112"/>
      <c r="IN10" s="112"/>
      <c r="IO10" s="112"/>
      <c r="IP10" s="112"/>
      <c r="IQ10" s="112"/>
      <c r="IR10" s="112"/>
      <c r="IS10" s="112"/>
      <c r="IT10" s="112"/>
      <c r="IU10" s="112"/>
    </row>
    <row r="11" s="84" customFormat="1" ht="24.75" customHeight="1" spans="1:255">
      <c r="A11" s="90" t="s">
        <v>1118</v>
      </c>
      <c r="B11" s="92"/>
      <c r="C11" s="92"/>
      <c r="D11" s="92"/>
      <c r="E11" s="92"/>
      <c r="F11" s="92"/>
      <c r="G11" s="92"/>
      <c r="H11" s="92"/>
      <c r="I11" s="92"/>
      <c r="J11" s="92"/>
      <c r="K11" s="92">
        <f t="shared" si="2"/>
        <v>0</v>
      </c>
      <c r="L11" s="92">
        <f t="shared" si="3"/>
        <v>0</v>
      </c>
      <c r="M11" s="107">
        <v>22904</v>
      </c>
      <c r="N11" s="90" t="s">
        <v>1119</v>
      </c>
      <c r="O11" s="92"/>
      <c r="P11" s="92"/>
      <c r="Q11" s="92"/>
      <c r="R11" s="92"/>
      <c r="S11" s="92"/>
      <c r="T11" s="92">
        <v>112</v>
      </c>
      <c r="U11" s="92">
        <v>112</v>
      </c>
      <c r="V11" s="92">
        <v>4682</v>
      </c>
      <c r="W11" s="92"/>
      <c r="X11" s="92">
        <f t="shared" si="5"/>
        <v>-4682</v>
      </c>
      <c r="Y11" s="92">
        <f t="shared" si="6"/>
        <v>-112</v>
      </c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12"/>
      <c r="FR11" s="112"/>
      <c r="FS11" s="112"/>
      <c r="FT11" s="112"/>
      <c r="FU11" s="112"/>
      <c r="FV11" s="112"/>
      <c r="FW11" s="112"/>
      <c r="FX11" s="112"/>
      <c r="FY11" s="112"/>
      <c r="FZ11" s="112"/>
      <c r="GA11" s="112"/>
      <c r="GB11" s="112"/>
      <c r="GC11" s="112"/>
      <c r="GD11" s="112"/>
      <c r="GE11" s="112"/>
      <c r="GF11" s="112"/>
      <c r="GG11" s="112"/>
      <c r="GH11" s="112"/>
      <c r="GI11" s="112"/>
      <c r="GJ11" s="112"/>
      <c r="GK11" s="112"/>
      <c r="GL11" s="112"/>
      <c r="GM11" s="112"/>
      <c r="GN11" s="112"/>
      <c r="GO11" s="112"/>
      <c r="GP11" s="112"/>
      <c r="GQ11" s="112"/>
      <c r="GR11" s="112"/>
      <c r="GS11" s="112"/>
      <c r="GT11" s="112"/>
      <c r="GU11" s="112"/>
      <c r="GV11" s="112"/>
      <c r="GW11" s="112"/>
      <c r="GX11" s="112"/>
      <c r="GY11" s="112"/>
      <c r="GZ11" s="112"/>
      <c r="HA11" s="112"/>
      <c r="HB11" s="112"/>
      <c r="HC11" s="112"/>
      <c r="HD11" s="112"/>
      <c r="HE11" s="112"/>
      <c r="HF11" s="112"/>
      <c r="HG11" s="112"/>
      <c r="HH11" s="112"/>
      <c r="HI11" s="112"/>
      <c r="HJ11" s="112"/>
      <c r="HK11" s="112"/>
      <c r="HL11" s="112"/>
      <c r="HM11" s="112"/>
      <c r="HN11" s="112"/>
      <c r="HO11" s="112"/>
      <c r="HP11" s="112"/>
      <c r="HQ11" s="112"/>
      <c r="HR11" s="112"/>
      <c r="HS11" s="112"/>
      <c r="HT11" s="112"/>
      <c r="HU11" s="112"/>
      <c r="HV11" s="112"/>
      <c r="HW11" s="112"/>
      <c r="HX11" s="112"/>
      <c r="HY11" s="112"/>
      <c r="HZ11" s="112"/>
      <c r="IA11" s="112"/>
      <c r="IB11" s="112"/>
      <c r="IC11" s="112"/>
      <c r="ID11" s="112"/>
      <c r="IE11" s="112"/>
      <c r="IF11" s="112"/>
      <c r="IG11" s="112"/>
      <c r="IH11" s="112"/>
      <c r="II11" s="112"/>
      <c r="IJ11" s="112"/>
      <c r="IK11" s="112"/>
      <c r="IL11" s="112"/>
      <c r="IM11" s="112"/>
      <c r="IN11" s="112"/>
      <c r="IO11" s="112"/>
      <c r="IP11" s="112"/>
      <c r="IQ11" s="112"/>
      <c r="IR11" s="112"/>
      <c r="IS11" s="112"/>
      <c r="IT11" s="112"/>
      <c r="IU11" s="112"/>
    </row>
    <row r="12" s="84" customFormat="1" ht="24.75" customHeight="1" spans="1:255">
      <c r="A12" s="96" t="s">
        <v>1120</v>
      </c>
      <c r="B12" s="91">
        <f t="shared" ref="B12:F12" si="9">B6+B8+B10</f>
        <v>61870</v>
      </c>
      <c r="C12" s="91">
        <f>C6+C8+C10+C11</f>
        <v>48420</v>
      </c>
      <c r="D12" s="91">
        <f t="shared" si="9"/>
        <v>117150</v>
      </c>
      <c r="E12" s="91">
        <f t="shared" si="9"/>
        <v>213450</v>
      </c>
      <c r="F12" s="91">
        <f t="shared" si="9"/>
        <v>302666</v>
      </c>
      <c r="G12" s="91">
        <v>223500</v>
      </c>
      <c r="H12" s="91">
        <f t="shared" ref="H12:J12" si="10">H6+H8+H10</f>
        <v>223500</v>
      </c>
      <c r="I12" s="91">
        <f t="shared" si="10"/>
        <v>206337</v>
      </c>
      <c r="J12" s="91">
        <f t="shared" si="10"/>
        <v>250000</v>
      </c>
      <c r="K12" s="91">
        <f t="shared" si="2"/>
        <v>43663</v>
      </c>
      <c r="L12" s="92"/>
      <c r="M12" s="107"/>
      <c r="N12" s="90" t="s">
        <v>1121</v>
      </c>
      <c r="O12" s="92"/>
      <c r="P12" s="92"/>
      <c r="Q12" s="92"/>
      <c r="R12" s="92"/>
      <c r="S12" s="92"/>
      <c r="T12" s="92"/>
      <c r="U12" s="92"/>
      <c r="V12" s="92">
        <v>646</v>
      </c>
      <c r="W12" s="92"/>
      <c r="X12" s="92"/>
      <c r="Y12" s="9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2"/>
      <c r="DJ12" s="112"/>
      <c r="DK12" s="112"/>
      <c r="DL12" s="112"/>
      <c r="DM12" s="112"/>
      <c r="DN12" s="112"/>
      <c r="DO12" s="112"/>
      <c r="DP12" s="112"/>
      <c r="DQ12" s="112"/>
      <c r="DR12" s="112"/>
      <c r="DS12" s="112"/>
      <c r="DT12" s="112"/>
      <c r="DU12" s="112"/>
      <c r="DV12" s="112"/>
      <c r="DW12" s="112"/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  <c r="EX12" s="112"/>
      <c r="EY12" s="112"/>
      <c r="EZ12" s="112"/>
      <c r="FA12" s="112"/>
      <c r="FB12" s="112"/>
      <c r="FC12" s="112"/>
      <c r="FD12" s="112"/>
      <c r="FE12" s="112"/>
      <c r="FF12" s="112"/>
      <c r="FG12" s="112"/>
      <c r="FH12" s="112"/>
      <c r="FI12" s="112"/>
      <c r="FJ12" s="112"/>
      <c r="FK12" s="112"/>
      <c r="FL12" s="112"/>
      <c r="FM12" s="112"/>
      <c r="FN12" s="112"/>
      <c r="FO12" s="112"/>
      <c r="FP12" s="112"/>
      <c r="FQ12" s="112"/>
      <c r="FR12" s="112"/>
      <c r="FS12" s="112"/>
      <c r="FT12" s="112"/>
      <c r="FU12" s="112"/>
      <c r="FV12" s="112"/>
      <c r="FW12" s="112"/>
      <c r="FX12" s="112"/>
      <c r="FY12" s="112"/>
      <c r="FZ12" s="112"/>
      <c r="GA12" s="112"/>
      <c r="GB12" s="112"/>
      <c r="GC12" s="112"/>
      <c r="GD12" s="112"/>
      <c r="GE12" s="112"/>
      <c r="GF12" s="112"/>
      <c r="GG12" s="112"/>
      <c r="GH12" s="112"/>
      <c r="GI12" s="112"/>
      <c r="GJ12" s="112"/>
      <c r="GK12" s="112"/>
      <c r="GL12" s="112"/>
      <c r="GM12" s="112"/>
      <c r="GN12" s="112"/>
      <c r="GO12" s="112"/>
      <c r="GP12" s="112"/>
      <c r="GQ12" s="112"/>
      <c r="GR12" s="112"/>
      <c r="GS12" s="112"/>
      <c r="GT12" s="112"/>
      <c r="GU12" s="112"/>
      <c r="GV12" s="112"/>
      <c r="GW12" s="112"/>
      <c r="GX12" s="112"/>
      <c r="GY12" s="112"/>
      <c r="GZ12" s="112"/>
      <c r="HA12" s="112"/>
      <c r="HB12" s="112"/>
      <c r="HC12" s="112"/>
      <c r="HD12" s="112"/>
      <c r="HE12" s="112"/>
      <c r="HF12" s="112"/>
      <c r="HG12" s="112"/>
      <c r="HH12" s="112"/>
      <c r="HI12" s="112"/>
      <c r="HJ12" s="112"/>
      <c r="HK12" s="112"/>
      <c r="HL12" s="112"/>
      <c r="HM12" s="112"/>
      <c r="HN12" s="112"/>
      <c r="HO12" s="112"/>
      <c r="HP12" s="112"/>
      <c r="HQ12" s="112"/>
      <c r="HR12" s="112"/>
      <c r="HS12" s="112"/>
      <c r="HT12" s="112"/>
      <c r="HU12" s="112"/>
      <c r="HV12" s="112"/>
      <c r="HW12" s="112"/>
      <c r="HX12" s="112"/>
      <c r="HY12" s="112"/>
      <c r="HZ12" s="112"/>
      <c r="IA12" s="112"/>
      <c r="IB12" s="112"/>
      <c r="IC12" s="112"/>
      <c r="ID12" s="112"/>
      <c r="IE12" s="112"/>
      <c r="IF12" s="112"/>
      <c r="IG12" s="112"/>
      <c r="IH12" s="112"/>
      <c r="II12" s="112"/>
      <c r="IJ12" s="112"/>
      <c r="IK12" s="112"/>
      <c r="IL12" s="112"/>
      <c r="IM12" s="112"/>
      <c r="IN12" s="112"/>
      <c r="IO12" s="112"/>
      <c r="IP12" s="112"/>
      <c r="IQ12" s="112"/>
      <c r="IR12" s="112"/>
      <c r="IS12" s="112"/>
      <c r="IT12" s="112"/>
      <c r="IU12" s="112"/>
    </row>
    <row r="13" s="84" customFormat="1" ht="24.75" customHeight="1" spans="1:255">
      <c r="A13" s="97" t="s">
        <v>1122</v>
      </c>
      <c r="B13" s="91"/>
      <c r="C13" s="91"/>
      <c r="D13" s="91"/>
      <c r="E13" s="91"/>
      <c r="F13" s="91"/>
      <c r="G13" s="91"/>
      <c r="H13" s="91"/>
      <c r="I13" s="91">
        <v>3970</v>
      </c>
      <c r="J13" s="91"/>
      <c r="K13" s="91"/>
      <c r="L13" s="91">
        <f t="shared" ref="L13:L18" si="11">J12-H12</f>
        <v>26500</v>
      </c>
      <c r="M13" s="107"/>
      <c r="N13" s="107" t="s">
        <v>1123</v>
      </c>
      <c r="O13" s="91">
        <f t="shared" ref="O13:S13" si="12">O6+O8+O10</f>
        <v>78340</v>
      </c>
      <c r="P13" s="91">
        <f t="shared" si="12"/>
        <v>35773</v>
      </c>
      <c r="Q13" s="91">
        <f t="shared" si="12"/>
        <v>64488</v>
      </c>
      <c r="R13" s="91">
        <f t="shared" si="12"/>
        <v>160788</v>
      </c>
      <c r="S13" s="91">
        <f t="shared" si="12"/>
        <v>238133</v>
      </c>
      <c r="T13" s="91">
        <f>T6+T8+T10+T11</f>
        <v>120270</v>
      </c>
      <c r="U13" s="91">
        <f t="shared" ref="U13:Y13" si="13">U6+U8+U10+U11+U12</f>
        <v>120270</v>
      </c>
      <c r="V13" s="91">
        <f t="shared" si="13"/>
        <v>125084</v>
      </c>
      <c r="W13" s="91">
        <f t="shared" si="13"/>
        <v>203632</v>
      </c>
      <c r="X13" s="91">
        <f t="shared" si="13"/>
        <v>79194</v>
      </c>
      <c r="Y13" s="91">
        <f t="shared" si="13"/>
        <v>83362</v>
      </c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4"/>
      <c r="BY13" s="114"/>
      <c r="BZ13" s="114"/>
      <c r="CA13" s="114"/>
      <c r="CB13" s="114"/>
      <c r="CC13" s="114"/>
      <c r="CD13" s="114"/>
      <c r="CE13" s="114"/>
      <c r="CF13" s="114"/>
      <c r="CG13" s="114"/>
      <c r="CH13" s="114"/>
      <c r="CI13" s="114"/>
      <c r="CJ13" s="114"/>
      <c r="CK13" s="114"/>
      <c r="CL13" s="114"/>
      <c r="CM13" s="114"/>
      <c r="CN13" s="114"/>
      <c r="CO13" s="114"/>
      <c r="CP13" s="114"/>
      <c r="CQ13" s="114"/>
      <c r="CR13" s="114"/>
      <c r="CS13" s="114"/>
      <c r="CT13" s="114"/>
      <c r="CU13" s="114"/>
      <c r="CV13" s="114"/>
      <c r="CW13" s="114"/>
      <c r="CX13" s="114"/>
      <c r="CY13" s="114"/>
      <c r="CZ13" s="114"/>
      <c r="DA13" s="114"/>
      <c r="DB13" s="114"/>
      <c r="DC13" s="114"/>
      <c r="DD13" s="114"/>
      <c r="DE13" s="114"/>
      <c r="DF13" s="114"/>
      <c r="DG13" s="114"/>
      <c r="DH13" s="114"/>
      <c r="DI13" s="114"/>
      <c r="DJ13" s="114"/>
      <c r="DK13" s="114"/>
      <c r="DL13" s="114"/>
      <c r="DM13" s="114"/>
      <c r="DN13" s="114"/>
      <c r="DO13" s="114"/>
      <c r="DP13" s="114"/>
      <c r="DQ13" s="114"/>
      <c r="DR13" s="114"/>
      <c r="DS13" s="114"/>
      <c r="DT13" s="114"/>
      <c r="DU13" s="114"/>
      <c r="DV13" s="114"/>
      <c r="DW13" s="114"/>
      <c r="DX13" s="114"/>
      <c r="DY13" s="114"/>
      <c r="DZ13" s="114"/>
      <c r="EA13" s="114"/>
      <c r="EB13" s="114"/>
      <c r="EC13" s="114"/>
      <c r="ED13" s="114"/>
      <c r="EE13" s="114"/>
      <c r="EF13" s="114"/>
      <c r="EG13" s="114"/>
      <c r="EH13" s="114"/>
      <c r="EI13" s="114"/>
      <c r="EJ13" s="114"/>
      <c r="EK13" s="114"/>
      <c r="EL13" s="114"/>
      <c r="EM13" s="114"/>
      <c r="EN13" s="114"/>
      <c r="EO13" s="114"/>
      <c r="EP13" s="114"/>
      <c r="EQ13" s="114"/>
      <c r="ER13" s="114"/>
      <c r="ES13" s="114"/>
      <c r="ET13" s="114"/>
      <c r="EU13" s="114"/>
      <c r="EV13" s="114"/>
      <c r="EW13" s="114"/>
      <c r="EX13" s="114"/>
      <c r="EY13" s="114"/>
      <c r="EZ13" s="114"/>
      <c r="FA13" s="114"/>
      <c r="FB13" s="114"/>
      <c r="FC13" s="114"/>
      <c r="FD13" s="114"/>
      <c r="FE13" s="114"/>
      <c r="FF13" s="114"/>
      <c r="FG13" s="114"/>
      <c r="FH13" s="114"/>
      <c r="FI13" s="114"/>
      <c r="FJ13" s="114"/>
      <c r="FK13" s="114"/>
      <c r="FL13" s="114"/>
      <c r="FM13" s="114"/>
      <c r="FN13" s="114"/>
      <c r="FO13" s="114"/>
      <c r="FP13" s="114"/>
      <c r="FQ13" s="114"/>
      <c r="FR13" s="114"/>
      <c r="FS13" s="114"/>
      <c r="FT13" s="114"/>
      <c r="FU13" s="114"/>
      <c r="FV13" s="114"/>
      <c r="FW13" s="114"/>
      <c r="FX13" s="114"/>
      <c r="FY13" s="114"/>
      <c r="FZ13" s="114"/>
      <c r="GA13" s="114"/>
      <c r="GB13" s="114"/>
      <c r="GC13" s="114"/>
      <c r="GD13" s="114"/>
      <c r="GE13" s="114"/>
      <c r="GF13" s="114"/>
      <c r="GG13" s="114"/>
      <c r="GH13" s="114"/>
      <c r="GI13" s="114"/>
      <c r="GJ13" s="114"/>
      <c r="GK13" s="114"/>
      <c r="GL13" s="114"/>
      <c r="GM13" s="114"/>
      <c r="GN13" s="114"/>
      <c r="GO13" s="114"/>
      <c r="GP13" s="114"/>
      <c r="GQ13" s="114"/>
      <c r="GR13" s="114"/>
      <c r="GS13" s="114"/>
      <c r="GT13" s="114"/>
      <c r="GU13" s="114"/>
      <c r="GV13" s="114"/>
      <c r="GW13" s="114"/>
      <c r="GX13" s="114"/>
      <c r="GY13" s="114"/>
      <c r="GZ13" s="114"/>
      <c r="HA13" s="114"/>
      <c r="HB13" s="114"/>
      <c r="HC13" s="114"/>
      <c r="HD13" s="114"/>
      <c r="HE13" s="114"/>
      <c r="HF13" s="114"/>
      <c r="HG13" s="114"/>
      <c r="HH13" s="114"/>
      <c r="HI13" s="114"/>
      <c r="HJ13" s="114"/>
      <c r="HK13" s="114"/>
      <c r="HL13" s="114"/>
      <c r="HM13" s="114"/>
      <c r="HN13" s="114"/>
      <c r="HO13" s="114"/>
      <c r="HP13" s="114"/>
      <c r="HQ13" s="114"/>
      <c r="HR13" s="114"/>
      <c r="HS13" s="114"/>
      <c r="HT13" s="114"/>
      <c r="HU13" s="114"/>
      <c r="HV13" s="114"/>
      <c r="HW13" s="114"/>
      <c r="HX13" s="114"/>
      <c r="HY13" s="114"/>
      <c r="HZ13" s="114"/>
      <c r="IA13" s="114"/>
      <c r="IB13" s="114"/>
      <c r="IC13" s="114"/>
      <c r="ID13" s="114"/>
      <c r="IE13" s="114"/>
      <c r="IF13" s="114"/>
      <c r="IG13" s="114"/>
      <c r="IH13" s="114"/>
      <c r="II13" s="114"/>
      <c r="IJ13" s="114"/>
      <c r="IK13" s="114"/>
      <c r="IL13" s="114"/>
      <c r="IM13" s="114"/>
      <c r="IN13" s="114"/>
      <c r="IO13" s="114"/>
      <c r="IP13" s="114"/>
      <c r="IQ13" s="114"/>
      <c r="IR13" s="114"/>
      <c r="IS13" s="114"/>
      <c r="IT13" s="114"/>
      <c r="IU13" s="114"/>
    </row>
    <row r="14" s="84" customFormat="1" ht="24.75" customHeight="1" spans="1:255">
      <c r="A14" s="96" t="s">
        <v>1124</v>
      </c>
      <c r="B14" s="94"/>
      <c r="C14" s="94">
        <v>5011</v>
      </c>
      <c r="D14" s="94">
        <v>268</v>
      </c>
      <c r="E14" s="94">
        <v>268</v>
      </c>
      <c r="F14" s="91">
        <v>20654</v>
      </c>
      <c r="G14" s="91">
        <v>653</v>
      </c>
      <c r="H14" s="91">
        <v>653</v>
      </c>
      <c r="I14" s="91">
        <v>653</v>
      </c>
      <c r="J14" s="91">
        <f>V23</f>
        <v>6100</v>
      </c>
      <c r="K14" s="91">
        <f t="shared" ref="K14:K18" si="14">J14-I14</f>
        <v>5447</v>
      </c>
      <c r="L14" s="91"/>
      <c r="M14" s="108"/>
      <c r="N14" s="107" t="s">
        <v>1125</v>
      </c>
      <c r="O14" s="92">
        <v>30</v>
      </c>
      <c r="P14" s="92">
        <v>30</v>
      </c>
      <c r="Q14" s="92">
        <v>30</v>
      </c>
      <c r="R14" s="92">
        <v>30</v>
      </c>
      <c r="S14" s="92">
        <v>30</v>
      </c>
      <c r="T14" s="92">
        <v>32</v>
      </c>
      <c r="U14" s="92">
        <v>32</v>
      </c>
      <c r="V14" s="92">
        <v>36</v>
      </c>
      <c r="W14" s="92">
        <v>32</v>
      </c>
      <c r="X14" s="92">
        <f t="shared" ref="X14:X18" si="15">W14-V14</f>
        <v>-4</v>
      </c>
      <c r="Y14" s="91">
        <f t="shared" ref="Y14:Y18" si="16">W14-U14</f>
        <v>0</v>
      </c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14"/>
      <c r="CI14" s="114"/>
      <c r="CJ14" s="114"/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  <c r="CU14" s="114"/>
      <c r="CV14" s="114"/>
      <c r="CW14" s="114"/>
      <c r="CX14" s="114"/>
      <c r="CY14" s="114"/>
      <c r="CZ14" s="114"/>
      <c r="DA14" s="114"/>
      <c r="DB14" s="114"/>
      <c r="DC14" s="114"/>
      <c r="DD14" s="114"/>
      <c r="DE14" s="114"/>
      <c r="DF14" s="114"/>
      <c r="DG14" s="114"/>
      <c r="DH14" s="114"/>
      <c r="DI14" s="114"/>
      <c r="DJ14" s="114"/>
      <c r="DK14" s="114"/>
      <c r="DL14" s="114"/>
      <c r="DM14" s="114"/>
      <c r="DN14" s="114"/>
      <c r="DO14" s="114"/>
      <c r="DP14" s="114"/>
      <c r="DQ14" s="114"/>
      <c r="DR14" s="114"/>
      <c r="DS14" s="114"/>
      <c r="DT14" s="114"/>
      <c r="DU14" s="114"/>
      <c r="DV14" s="114"/>
      <c r="DW14" s="114"/>
      <c r="DX14" s="114"/>
      <c r="DY14" s="114"/>
      <c r="DZ14" s="114"/>
      <c r="EA14" s="114"/>
      <c r="EB14" s="114"/>
      <c r="EC14" s="114"/>
      <c r="ED14" s="114"/>
      <c r="EE14" s="114"/>
      <c r="EF14" s="114"/>
      <c r="EG14" s="114"/>
      <c r="EH14" s="114"/>
      <c r="EI14" s="114"/>
      <c r="EJ14" s="114"/>
      <c r="EK14" s="114"/>
      <c r="EL14" s="114"/>
      <c r="EM14" s="114"/>
      <c r="EN14" s="114"/>
      <c r="EO14" s="114"/>
      <c r="EP14" s="114"/>
      <c r="EQ14" s="114"/>
      <c r="ER14" s="114"/>
      <c r="ES14" s="114"/>
      <c r="ET14" s="114"/>
      <c r="EU14" s="114"/>
      <c r="EV14" s="114"/>
      <c r="EW14" s="114"/>
      <c r="EX14" s="114"/>
      <c r="EY14" s="114"/>
      <c r="EZ14" s="114"/>
      <c r="FA14" s="114"/>
      <c r="FB14" s="114"/>
      <c r="FC14" s="114"/>
      <c r="FD14" s="114"/>
      <c r="FE14" s="114"/>
      <c r="FF14" s="114"/>
      <c r="FG14" s="114"/>
      <c r="FH14" s="114"/>
      <c r="FI14" s="114"/>
      <c r="FJ14" s="114"/>
      <c r="FK14" s="114"/>
      <c r="FL14" s="114"/>
      <c r="FM14" s="114"/>
      <c r="FN14" s="114"/>
      <c r="FO14" s="114"/>
      <c r="FP14" s="114"/>
      <c r="FQ14" s="114"/>
      <c r="FR14" s="114"/>
      <c r="FS14" s="114"/>
      <c r="FT14" s="114"/>
      <c r="FU14" s="114"/>
      <c r="FV14" s="114"/>
      <c r="FW14" s="114"/>
      <c r="FX14" s="114"/>
      <c r="FY14" s="114"/>
      <c r="FZ14" s="114"/>
      <c r="GA14" s="114"/>
      <c r="GB14" s="114"/>
      <c r="GC14" s="114"/>
      <c r="GD14" s="114"/>
      <c r="GE14" s="114"/>
      <c r="GF14" s="114"/>
      <c r="GG14" s="114"/>
      <c r="GH14" s="114"/>
      <c r="GI14" s="114"/>
      <c r="GJ14" s="114"/>
      <c r="GK14" s="114"/>
      <c r="GL14" s="114"/>
      <c r="GM14" s="114"/>
      <c r="GN14" s="114"/>
      <c r="GO14" s="114"/>
      <c r="GP14" s="114"/>
      <c r="GQ14" s="114"/>
      <c r="GR14" s="114"/>
      <c r="GS14" s="114"/>
      <c r="GT14" s="114"/>
      <c r="GU14" s="114"/>
      <c r="GV14" s="114"/>
      <c r="GW14" s="114"/>
      <c r="GX14" s="114"/>
      <c r="GY14" s="114"/>
      <c r="GZ14" s="114"/>
      <c r="HA14" s="114"/>
      <c r="HB14" s="114"/>
      <c r="HC14" s="114"/>
      <c r="HD14" s="114"/>
      <c r="HE14" s="114"/>
      <c r="HF14" s="114"/>
      <c r="HG14" s="114"/>
      <c r="HH14" s="114"/>
      <c r="HI14" s="114"/>
      <c r="HJ14" s="114"/>
      <c r="HK14" s="114"/>
      <c r="HL14" s="114"/>
      <c r="HM14" s="114"/>
      <c r="HN14" s="114"/>
      <c r="HO14" s="114"/>
      <c r="HP14" s="114"/>
      <c r="HQ14" s="114"/>
      <c r="HR14" s="114"/>
      <c r="HS14" s="114"/>
      <c r="HT14" s="114"/>
      <c r="HU14" s="114"/>
      <c r="HV14" s="114"/>
      <c r="HW14" s="114"/>
      <c r="HX14" s="114"/>
      <c r="HY14" s="114"/>
      <c r="HZ14" s="114"/>
      <c r="IA14" s="114"/>
      <c r="IB14" s="114"/>
      <c r="IC14" s="114"/>
      <c r="ID14" s="114"/>
      <c r="IE14" s="114"/>
      <c r="IF14" s="114"/>
      <c r="IG14" s="114"/>
      <c r="IH14" s="114"/>
      <c r="II14" s="114"/>
      <c r="IJ14" s="114"/>
      <c r="IK14" s="114"/>
      <c r="IL14" s="114"/>
      <c r="IM14" s="114"/>
      <c r="IN14" s="114"/>
      <c r="IO14" s="114"/>
      <c r="IP14" s="114"/>
      <c r="IQ14" s="114"/>
      <c r="IR14" s="114"/>
      <c r="IS14" s="114"/>
      <c r="IT14" s="114"/>
      <c r="IU14" s="114"/>
    </row>
    <row r="15" s="84" customFormat="1" ht="24.75" customHeight="1" spans="1:255">
      <c r="A15" s="96" t="s">
        <v>1126</v>
      </c>
      <c r="B15" s="91">
        <f>9500+7000</f>
        <v>16500</v>
      </c>
      <c r="C15" s="92">
        <v>16500</v>
      </c>
      <c r="D15" s="92">
        <v>15000</v>
      </c>
      <c r="E15" s="92">
        <v>26000</v>
      </c>
      <c r="F15" s="92">
        <v>26000</v>
      </c>
      <c r="G15" s="92">
        <v>0</v>
      </c>
      <c r="H15" s="92">
        <f t="shared" ref="H15:K15" si="17">SUM(H16:H18)</f>
        <v>54200</v>
      </c>
      <c r="I15" s="92">
        <f>SUM(I16:I19)</f>
        <v>60900</v>
      </c>
      <c r="J15" s="92">
        <f t="shared" si="17"/>
        <v>0</v>
      </c>
      <c r="K15" s="92">
        <f t="shared" si="17"/>
        <v>-54200</v>
      </c>
      <c r="L15" s="91">
        <f t="shared" si="11"/>
        <v>5447</v>
      </c>
      <c r="M15" s="107"/>
      <c r="N15" s="107" t="s">
        <v>1127</v>
      </c>
      <c r="O15" s="92"/>
      <c r="P15" s="92">
        <v>16500</v>
      </c>
      <c r="Q15" s="92">
        <v>15000</v>
      </c>
      <c r="R15" s="91">
        <f>R16+R18+R17</f>
        <v>26000</v>
      </c>
      <c r="S15" s="91">
        <f>SUM(S16:S20)</f>
        <v>26000</v>
      </c>
      <c r="T15" s="91">
        <v>0</v>
      </c>
      <c r="U15" s="91">
        <f t="shared" ref="U15:Y15" si="18">SUM(U16:U18)</f>
        <v>54200</v>
      </c>
      <c r="V15" s="92">
        <f>SUM(V16:V19)</f>
        <v>55400</v>
      </c>
      <c r="W15" s="91">
        <f t="shared" si="18"/>
        <v>5500</v>
      </c>
      <c r="X15" s="91">
        <f t="shared" si="18"/>
        <v>-43200</v>
      </c>
      <c r="Y15" s="91">
        <f t="shared" si="18"/>
        <v>-48700</v>
      </c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  <c r="IS15" s="87"/>
      <c r="IT15" s="87"/>
      <c r="IU15" s="87"/>
    </row>
    <row r="16" s="85" customFormat="1" ht="24.75" customHeight="1" spans="1:255">
      <c r="A16" s="98" t="s">
        <v>1128</v>
      </c>
      <c r="B16" s="94"/>
      <c r="C16" s="94">
        <v>9500</v>
      </c>
      <c r="D16" s="94">
        <v>8000</v>
      </c>
      <c r="E16" s="94">
        <v>17600</v>
      </c>
      <c r="F16" s="94">
        <v>17600</v>
      </c>
      <c r="G16" s="94"/>
      <c r="H16" s="94"/>
      <c r="I16" s="94"/>
      <c r="J16" s="94"/>
      <c r="K16" s="94">
        <f t="shared" si="14"/>
        <v>0</v>
      </c>
      <c r="L16" s="92">
        <f>SUM(L17:L20)</f>
        <v>-54200</v>
      </c>
      <c r="M16" s="108">
        <v>2121601</v>
      </c>
      <c r="N16" s="108" t="s">
        <v>1129</v>
      </c>
      <c r="O16" s="94"/>
      <c r="P16" s="94">
        <v>9500</v>
      </c>
      <c r="Q16" s="94">
        <v>8000</v>
      </c>
      <c r="R16" s="94">
        <v>17600</v>
      </c>
      <c r="S16" s="94">
        <v>17600</v>
      </c>
      <c r="T16" s="94"/>
      <c r="U16" s="94"/>
      <c r="V16" s="94"/>
      <c r="W16" s="94"/>
      <c r="X16" s="94">
        <f t="shared" si="15"/>
        <v>0</v>
      </c>
      <c r="Y16" s="95">
        <f t="shared" si="16"/>
        <v>0</v>
      </c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5"/>
      <c r="IL16" s="115"/>
      <c r="IM16" s="115"/>
      <c r="IN16" s="115"/>
      <c r="IO16" s="115"/>
      <c r="IP16" s="115"/>
      <c r="IQ16" s="115"/>
      <c r="IR16" s="115"/>
      <c r="IS16" s="115"/>
      <c r="IT16" s="115"/>
      <c r="IU16" s="115"/>
    </row>
    <row r="17" s="84" customFormat="1" ht="24.75" customHeight="1" spans="1:255">
      <c r="A17" s="98" t="s">
        <v>1130</v>
      </c>
      <c r="B17" s="94"/>
      <c r="C17" s="94">
        <v>7000</v>
      </c>
      <c r="D17" s="94">
        <v>7000</v>
      </c>
      <c r="E17" s="94">
        <v>3000</v>
      </c>
      <c r="F17" s="94">
        <v>3000</v>
      </c>
      <c r="G17" s="94"/>
      <c r="H17" s="94"/>
      <c r="I17" s="94"/>
      <c r="J17" s="94"/>
      <c r="K17" s="94">
        <f t="shared" si="14"/>
        <v>0</v>
      </c>
      <c r="L17" s="95">
        <f t="shared" si="11"/>
        <v>0</v>
      </c>
      <c r="M17" s="108">
        <v>2121501</v>
      </c>
      <c r="N17" s="108" t="s">
        <v>1131</v>
      </c>
      <c r="O17" s="94"/>
      <c r="P17" s="94">
        <v>7000</v>
      </c>
      <c r="Q17" s="94">
        <v>7000</v>
      </c>
      <c r="R17" s="94">
        <v>3000</v>
      </c>
      <c r="S17" s="94">
        <v>3000</v>
      </c>
      <c r="T17" s="94"/>
      <c r="U17" s="94"/>
      <c r="V17" s="94"/>
      <c r="W17" s="94"/>
      <c r="X17" s="94">
        <f t="shared" si="15"/>
        <v>0</v>
      </c>
      <c r="Y17" s="95">
        <f t="shared" si="16"/>
        <v>0</v>
      </c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  <c r="IR17" s="87"/>
      <c r="IS17" s="87"/>
      <c r="IT17" s="87"/>
      <c r="IU17" s="87"/>
    </row>
    <row r="18" s="84" customFormat="1" ht="24.75" customHeight="1" spans="1:255">
      <c r="A18" s="98" t="s">
        <v>1132</v>
      </c>
      <c r="B18" s="94"/>
      <c r="C18" s="94"/>
      <c r="D18" s="94"/>
      <c r="E18" s="94">
        <v>5400</v>
      </c>
      <c r="F18" s="94">
        <v>5400</v>
      </c>
      <c r="G18" s="94"/>
      <c r="H18" s="92">
        <v>54200</v>
      </c>
      <c r="I18" s="92">
        <v>54200</v>
      </c>
      <c r="J18" s="94"/>
      <c r="K18" s="94">
        <f t="shared" si="14"/>
        <v>-54200</v>
      </c>
      <c r="L18" s="95">
        <f t="shared" si="11"/>
        <v>0</v>
      </c>
      <c r="M18" s="108">
        <v>2290403</v>
      </c>
      <c r="N18" s="108" t="s">
        <v>1133</v>
      </c>
      <c r="O18" s="94"/>
      <c r="P18" s="94"/>
      <c r="Q18" s="94"/>
      <c r="R18" s="94">
        <v>5400</v>
      </c>
      <c r="S18" s="94">
        <v>5400</v>
      </c>
      <c r="T18" s="94"/>
      <c r="U18" s="94">
        <v>54200</v>
      </c>
      <c r="V18" s="94">
        <v>48700</v>
      </c>
      <c r="W18" s="94">
        <v>5500</v>
      </c>
      <c r="X18" s="94">
        <f t="shared" si="15"/>
        <v>-43200</v>
      </c>
      <c r="Y18" s="95">
        <f t="shared" si="16"/>
        <v>-48700</v>
      </c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  <c r="IR18" s="87"/>
      <c r="IS18" s="87"/>
      <c r="IT18" s="87"/>
      <c r="IU18" s="87"/>
    </row>
    <row r="19" s="84" customFormat="1" ht="24.75" customHeight="1" spans="1:255">
      <c r="A19" s="98" t="s">
        <v>1134</v>
      </c>
      <c r="B19" s="94"/>
      <c r="C19" s="94"/>
      <c r="D19" s="94"/>
      <c r="E19" s="94"/>
      <c r="F19" s="94"/>
      <c r="G19" s="94"/>
      <c r="H19" s="92"/>
      <c r="I19" s="92">
        <v>6700</v>
      </c>
      <c r="J19" s="94"/>
      <c r="K19" s="94"/>
      <c r="L19" s="95"/>
      <c r="M19" s="108"/>
      <c r="N19" s="108" t="s">
        <v>1135</v>
      </c>
      <c r="O19" s="94"/>
      <c r="P19" s="94"/>
      <c r="Q19" s="94"/>
      <c r="R19" s="94"/>
      <c r="S19" s="94"/>
      <c r="T19" s="94"/>
      <c r="U19" s="94"/>
      <c r="V19" s="94">
        <v>6700</v>
      </c>
      <c r="W19" s="94"/>
      <c r="X19" s="94"/>
      <c r="Y19" s="95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87"/>
      <c r="IT19" s="87"/>
      <c r="IU19" s="87"/>
    </row>
    <row r="20" s="84" customFormat="1" ht="24.75" customHeight="1" spans="1:255">
      <c r="A20" s="96" t="s">
        <v>1136</v>
      </c>
      <c r="B20" s="92"/>
      <c r="C20" s="92"/>
      <c r="D20" s="92"/>
      <c r="E20" s="92"/>
      <c r="F20" s="92"/>
      <c r="G20" s="92"/>
      <c r="H20" s="92">
        <v>7800</v>
      </c>
      <c r="I20" s="92">
        <v>7800</v>
      </c>
      <c r="J20" s="92"/>
      <c r="K20" s="92">
        <f t="shared" ref="K20:K25" si="19">J20-I20</f>
        <v>-7800</v>
      </c>
      <c r="L20" s="95">
        <f>J18-H18</f>
        <v>-54200</v>
      </c>
      <c r="M20" s="107">
        <v>234</v>
      </c>
      <c r="N20" s="107" t="s">
        <v>1137</v>
      </c>
      <c r="O20" s="92"/>
      <c r="P20" s="92"/>
      <c r="Q20" s="92"/>
      <c r="R20" s="92"/>
      <c r="S20" s="92"/>
      <c r="T20" s="92"/>
      <c r="U20" s="92">
        <v>7800</v>
      </c>
      <c r="V20" s="92">
        <v>7200</v>
      </c>
      <c r="W20" s="92">
        <v>600</v>
      </c>
      <c r="X20" s="92">
        <f t="shared" ref="X20:X25" si="20">W20-V20</f>
        <v>-6600</v>
      </c>
      <c r="Y20" s="91">
        <f t="shared" ref="Y20:Y25" si="21">W20-U20</f>
        <v>-7200</v>
      </c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  <c r="IR20" s="87"/>
      <c r="IS20" s="87"/>
      <c r="IT20" s="87"/>
      <c r="IU20" s="87"/>
    </row>
    <row r="21" s="84" customFormat="1" ht="24.75" customHeight="1" spans="1:255">
      <c r="A21" s="96" t="s">
        <v>94</v>
      </c>
      <c r="B21" s="94"/>
      <c r="C21" s="94"/>
      <c r="D21" s="94"/>
      <c r="E21" s="94"/>
      <c r="F21" s="94"/>
      <c r="G21" s="94"/>
      <c r="H21" s="94"/>
      <c r="I21" s="94"/>
      <c r="J21" s="94"/>
      <c r="K21" s="94">
        <f t="shared" si="19"/>
        <v>0</v>
      </c>
      <c r="L21" s="91">
        <f t="shared" ref="L21:L26" si="22">J20-H20</f>
        <v>-7800</v>
      </c>
      <c r="M21" s="108"/>
      <c r="N21" s="107" t="s">
        <v>91</v>
      </c>
      <c r="O21" s="94">
        <v>13000</v>
      </c>
      <c r="P21" s="94">
        <v>17360</v>
      </c>
      <c r="Q21" s="91">
        <f>43100+1900</f>
        <v>45000</v>
      </c>
      <c r="R21" s="91">
        <f>43100+1900</f>
        <v>45000</v>
      </c>
      <c r="S21" s="91">
        <v>85157</v>
      </c>
      <c r="T21" s="91">
        <v>69181</v>
      </c>
      <c r="U21" s="91">
        <v>69181</v>
      </c>
      <c r="V21" s="91">
        <v>85840</v>
      </c>
      <c r="W21" s="95">
        <v>46336</v>
      </c>
      <c r="X21" s="95">
        <f t="shared" si="20"/>
        <v>-39504</v>
      </c>
      <c r="Y21" s="91">
        <f t="shared" si="21"/>
        <v>-22845</v>
      </c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  <c r="IR21" s="87"/>
      <c r="IS21" s="87"/>
      <c r="IT21" s="87"/>
      <c r="IU21" s="87"/>
    </row>
    <row r="22" s="84" customFormat="1" ht="24.75" customHeight="1" spans="1:255">
      <c r="A22" s="96" t="s">
        <v>1138</v>
      </c>
      <c r="B22" s="94"/>
      <c r="C22" s="94"/>
      <c r="D22" s="94"/>
      <c r="E22" s="94"/>
      <c r="F22" s="94"/>
      <c r="G22" s="94"/>
      <c r="H22" s="94"/>
      <c r="I22" s="94"/>
      <c r="J22" s="94"/>
      <c r="K22" s="94">
        <f t="shared" si="19"/>
        <v>0</v>
      </c>
      <c r="L22" s="94">
        <f t="shared" si="22"/>
        <v>0</v>
      </c>
      <c r="M22" s="108"/>
      <c r="N22" s="107"/>
      <c r="O22" s="94"/>
      <c r="P22" s="94"/>
      <c r="Q22" s="91"/>
      <c r="R22" s="91"/>
      <c r="S22" s="91"/>
      <c r="T22" s="91"/>
      <c r="U22" s="91"/>
      <c r="V22" s="91"/>
      <c r="W22" s="95"/>
      <c r="X22" s="95"/>
      <c r="Y22" s="91">
        <f t="shared" si="21"/>
        <v>0</v>
      </c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  <c r="IR22" s="87"/>
      <c r="IS22" s="87"/>
      <c r="IT22" s="87"/>
      <c r="IU22" s="87"/>
    </row>
    <row r="23" s="84" customFormat="1" ht="24.75" customHeight="1" spans="1:255">
      <c r="A23" s="96" t="s">
        <v>1139</v>
      </c>
      <c r="B23" s="94"/>
      <c r="C23" s="94"/>
      <c r="D23" s="94"/>
      <c r="E23" s="94"/>
      <c r="F23" s="94"/>
      <c r="G23" s="94"/>
      <c r="H23" s="94"/>
      <c r="I23" s="94"/>
      <c r="J23" s="94"/>
      <c r="K23" s="94">
        <f t="shared" si="19"/>
        <v>0</v>
      </c>
      <c r="L23" s="94">
        <f t="shared" si="22"/>
        <v>0</v>
      </c>
      <c r="M23" s="108"/>
      <c r="N23" s="107" t="s">
        <v>93</v>
      </c>
      <c r="O23" s="94"/>
      <c r="P23" s="94">
        <v>268</v>
      </c>
      <c r="Q23" s="94"/>
      <c r="R23" s="94"/>
      <c r="S23" s="94"/>
      <c r="T23" s="94"/>
      <c r="U23" s="94"/>
      <c r="V23" s="94">
        <f>V25-V21-V20-V15-V14-V13</f>
        <v>6100</v>
      </c>
      <c r="W23" s="94">
        <f>W25-W21-W20-W15-W14-W13</f>
        <v>0</v>
      </c>
      <c r="X23" s="94">
        <f t="shared" si="20"/>
        <v>-6100</v>
      </c>
      <c r="Y23" s="94">
        <f t="shared" si="21"/>
        <v>0</v>
      </c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  <c r="IS23" s="87"/>
      <c r="IT23" s="87"/>
      <c r="IU23" s="87"/>
    </row>
    <row r="24" s="84" customFormat="1" ht="24.75" customHeight="1" spans="1:255">
      <c r="A24" s="96" t="s">
        <v>1140</v>
      </c>
      <c r="B24" s="94"/>
      <c r="C24" s="94"/>
      <c r="D24" s="94"/>
      <c r="E24" s="94"/>
      <c r="F24" s="94"/>
      <c r="G24" s="94"/>
      <c r="H24" s="94"/>
      <c r="I24" s="94"/>
      <c r="J24" s="94"/>
      <c r="K24" s="94">
        <f t="shared" si="19"/>
        <v>0</v>
      </c>
      <c r="L24" s="94">
        <f t="shared" si="22"/>
        <v>0</v>
      </c>
      <c r="M24" s="108"/>
      <c r="N24" s="108" t="s">
        <v>1141</v>
      </c>
      <c r="O24" s="94"/>
      <c r="P24" s="94"/>
      <c r="Q24" s="94"/>
      <c r="R24" s="94"/>
      <c r="S24" s="94"/>
      <c r="T24" s="94"/>
      <c r="U24" s="94"/>
      <c r="V24" s="94"/>
      <c r="W24" s="94"/>
      <c r="X24" s="94">
        <f t="shared" si="20"/>
        <v>0</v>
      </c>
      <c r="Y24" s="94">
        <f t="shared" si="21"/>
        <v>0</v>
      </c>
      <c r="Z24" s="116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87"/>
      <c r="FB24" s="87"/>
      <c r="FC24" s="87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7"/>
      <c r="GB24" s="87"/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7"/>
      <c r="GO24" s="87"/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7"/>
      <c r="HB24" s="87"/>
      <c r="HC24" s="87"/>
      <c r="HD24" s="87"/>
      <c r="HE24" s="87"/>
      <c r="HF24" s="87"/>
      <c r="HG24" s="87"/>
      <c r="HH24" s="87"/>
      <c r="HI24" s="87"/>
      <c r="HJ24" s="87"/>
      <c r="HK24" s="87"/>
      <c r="HL24" s="87"/>
      <c r="HM24" s="87"/>
      <c r="HN24" s="87"/>
      <c r="HO24" s="87"/>
      <c r="HP24" s="87"/>
      <c r="HQ24" s="87"/>
      <c r="HR24" s="87"/>
      <c r="HS24" s="87"/>
      <c r="HT24" s="87"/>
      <c r="HU24" s="87"/>
      <c r="HV24" s="87"/>
      <c r="HW24" s="87"/>
      <c r="HX24" s="87"/>
      <c r="HY24" s="87"/>
      <c r="HZ24" s="87"/>
      <c r="IA24" s="87"/>
      <c r="IB24" s="87"/>
      <c r="IC24" s="87"/>
      <c r="ID24" s="87"/>
      <c r="IE24" s="87"/>
      <c r="IF24" s="87"/>
      <c r="IG24" s="87"/>
      <c r="IH24" s="87"/>
      <c r="II24" s="87"/>
      <c r="IJ24" s="87"/>
      <c r="IK24" s="87"/>
      <c r="IL24" s="87"/>
      <c r="IM24" s="87"/>
      <c r="IN24" s="87"/>
      <c r="IO24" s="87"/>
      <c r="IP24" s="87"/>
      <c r="IQ24" s="87"/>
      <c r="IR24" s="87"/>
      <c r="IS24" s="87"/>
      <c r="IT24" s="87"/>
      <c r="IU24" s="87"/>
    </row>
    <row r="25" s="84" customFormat="1" ht="24.75" customHeight="1" spans="1:255">
      <c r="A25" s="96" t="s">
        <v>1142</v>
      </c>
      <c r="B25" s="91">
        <f>SUM(B12,B14,B21,B15)</f>
        <v>78370</v>
      </c>
      <c r="C25" s="91">
        <f>SUM(C12,C14,C21,C15)</f>
        <v>69931</v>
      </c>
      <c r="D25" s="91">
        <f>SUM(D12,D14,D21,D15)</f>
        <v>132418</v>
      </c>
      <c r="E25" s="91">
        <f>SUM(E12,E14,E21,E15)</f>
        <v>239718</v>
      </c>
      <c r="F25" s="91">
        <f>F12+F14+F15+F21</f>
        <v>349320</v>
      </c>
      <c r="G25" s="91">
        <f>G12+G14+G15+G21</f>
        <v>224153</v>
      </c>
      <c r="H25" s="91">
        <f t="shared" ref="H25:J25" si="23">H12+H13+H14+H15+H21+H20</f>
        <v>286153</v>
      </c>
      <c r="I25" s="91">
        <f t="shared" si="23"/>
        <v>279660</v>
      </c>
      <c r="J25" s="91">
        <f t="shared" si="23"/>
        <v>256100</v>
      </c>
      <c r="K25" s="91">
        <f t="shared" si="19"/>
        <v>-23560</v>
      </c>
      <c r="L25" s="94">
        <f t="shared" si="22"/>
        <v>0</v>
      </c>
      <c r="M25" s="107"/>
      <c r="N25" s="107" t="s">
        <v>1143</v>
      </c>
      <c r="O25" s="91">
        <f t="shared" ref="O25:T25" si="24">SUM(O13,O14,O22,O23,O15,O21)</f>
        <v>91370</v>
      </c>
      <c r="P25" s="91">
        <f t="shared" si="24"/>
        <v>69931</v>
      </c>
      <c r="Q25" s="91">
        <f t="shared" si="24"/>
        <v>124518</v>
      </c>
      <c r="R25" s="91">
        <f t="shared" si="24"/>
        <v>231818</v>
      </c>
      <c r="S25" s="91">
        <f t="shared" si="24"/>
        <v>349320</v>
      </c>
      <c r="T25" s="91">
        <f t="shared" si="24"/>
        <v>189483</v>
      </c>
      <c r="U25" s="91">
        <f>SUM(U13,U14,U22,U23,U15,U20,U21)</f>
        <v>251483</v>
      </c>
      <c r="V25" s="91">
        <f>I25</f>
        <v>279660</v>
      </c>
      <c r="W25" s="91">
        <f>J25</f>
        <v>256100</v>
      </c>
      <c r="X25" s="91">
        <f t="shared" si="20"/>
        <v>-23560</v>
      </c>
      <c r="Y25" s="91">
        <f t="shared" si="21"/>
        <v>4617</v>
      </c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87"/>
      <c r="DP25" s="87"/>
      <c r="DQ25" s="87"/>
      <c r="DR25" s="87"/>
      <c r="DS25" s="87"/>
      <c r="DT25" s="87"/>
      <c r="DU25" s="87"/>
      <c r="DV25" s="87"/>
      <c r="DW25" s="87"/>
      <c r="DX25" s="87"/>
      <c r="DY25" s="87"/>
      <c r="DZ25" s="87"/>
      <c r="EA25" s="87"/>
      <c r="EB25" s="87"/>
      <c r="EC25" s="87"/>
      <c r="ED25" s="87"/>
      <c r="EE25" s="87"/>
      <c r="EF25" s="87"/>
      <c r="EG25" s="87"/>
      <c r="EH25" s="87"/>
      <c r="EI25" s="87"/>
      <c r="EJ25" s="87"/>
      <c r="EK25" s="87"/>
      <c r="EL25" s="87"/>
      <c r="EM25" s="87"/>
      <c r="EN25" s="87"/>
      <c r="EO25" s="87"/>
      <c r="EP25" s="87"/>
      <c r="EQ25" s="87"/>
      <c r="ER25" s="87"/>
      <c r="ES25" s="87"/>
      <c r="ET25" s="87"/>
      <c r="EU25" s="87"/>
      <c r="EV25" s="87"/>
      <c r="EW25" s="87"/>
      <c r="EX25" s="87"/>
      <c r="EY25" s="87"/>
      <c r="EZ25" s="87"/>
      <c r="FA25" s="87"/>
      <c r="FB25" s="87"/>
      <c r="FC25" s="87"/>
      <c r="FD25" s="87"/>
      <c r="FE25" s="87"/>
      <c r="FF25" s="87"/>
      <c r="FG25" s="87"/>
      <c r="FH25" s="87"/>
      <c r="FI25" s="87"/>
      <c r="FJ25" s="87"/>
      <c r="FK25" s="87"/>
      <c r="FL25" s="87"/>
      <c r="FM25" s="87"/>
      <c r="FN25" s="87"/>
      <c r="FO25" s="87"/>
      <c r="FP25" s="87"/>
      <c r="FQ25" s="87"/>
      <c r="FR25" s="87"/>
      <c r="FS25" s="87"/>
      <c r="FT25" s="87"/>
      <c r="FU25" s="87"/>
      <c r="FV25" s="87"/>
      <c r="FW25" s="87"/>
      <c r="FX25" s="87"/>
      <c r="FY25" s="87"/>
      <c r="FZ25" s="87"/>
      <c r="GA25" s="87"/>
      <c r="GB25" s="87"/>
      <c r="GC25" s="87"/>
      <c r="GD25" s="87"/>
      <c r="GE25" s="87"/>
      <c r="GF25" s="87"/>
      <c r="GG25" s="87"/>
      <c r="GH25" s="87"/>
      <c r="GI25" s="87"/>
      <c r="GJ25" s="87"/>
      <c r="GK25" s="87"/>
      <c r="GL25" s="87"/>
      <c r="GM25" s="87"/>
      <c r="GN25" s="87"/>
      <c r="GO25" s="87"/>
      <c r="GP25" s="87"/>
      <c r="GQ25" s="87"/>
      <c r="GR25" s="87"/>
      <c r="GS25" s="87"/>
      <c r="GT25" s="87"/>
      <c r="GU25" s="87"/>
      <c r="GV25" s="87"/>
      <c r="GW25" s="87"/>
      <c r="GX25" s="87"/>
      <c r="GY25" s="87"/>
      <c r="GZ25" s="87"/>
      <c r="HA25" s="87"/>
      <c r="HB25" s="87"/>
      <c r="HC25" s="87"/>
      <c r="HD25" s="87"/>
      <c r="HE25" s="87"/>
      <c r="HF25" s="87"/>
      <c r="HG25" s="87"/>
      <c r="HH25" s="87"/>
      <c r="HI25" s="87"/>
      <c r="HJ25" s="87"/>
      <c r="HK25" s="87"/>
      <c r="HL25" s="87"/>
      <c r="HM25" s="87"/>
      <c r="HN25" s="87"/>
      <c r="HO25" s="87"/>
      <c r="HP25" s="87"/>
      <c r="HQ25" s="87"/>
      <c r="HR25" s="87"/>
      <c r="HS25" s="87"/>
      <c r="HT25" s="87"/>
      <c r="HU25" s="87"/>
      <c r="HV25" s="87"/>
      <c r="HW25" s="87"/>
      <c r="HX25" s="87"/>
      <c r="HY25" s="87"/>
      <c r="HZ25" s="87"/>
      <c r="IA25" s="87"/>
      <c r="IB25" s="87"/>
      <c r="IC25" s="87"/>
      <c r="ID25" s="87"/>
      <c r="IE25" s="87"/>
      <c r="IF25" s="87"/>
      <c r="IG25" s="87"/>
      <c r="IH25" s="87"/>
      <c r="II25" s="87"/>
      <c r="IJ25" s="87"/>
      <c r="IK25" s="87"/>
      <c r="IL25" s="87"/>
      <c r="IM25" s="87"/>
      <c r="IN25" s="87"/>
      <c r="IO25" s="87"/>
      <c r="IP25" s="87"/>
      <c r="IQ25" s="87"/>
      <c r="IR25" s="87"/>
      <c r="IS25" s="87"/>
      <c r="IT25" s="87"/>
      <c r="IU25" s="87"/>
    </row>
    <row r="26" s="84" customFormat="1" ht="24.75" customHeight="1" spans="12:255">
      <c r="L26" s="91">
        <f t="shared" si="22"/>
        <v>-30053</v>
      </c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5"/>
      <c r="GF26" s="115"/>
      <c r="GG26" s="115"/>
      <c r="GH26" s="115"/>
      <c r="GI26" s="115"/>
      <c r="GJ26" s="115"/>
      <c r="GK26" s="115"/>
      <c r="GL26" s="115"/>
      <c r="GM26" s="115"/>
      <c r="GN26" s="115"/>
      <c r="GO26" s="115"/>
      <c r="GP26" s="115"/>
      <c r="GQ26" s="115"/>
      <c r="GR26" s="115"/>
      <c r="GS26" s="115"/>
      <c r="GT26" s="115"/>
      <c r="GU26" s="115"/>
      <c r="GV26" s="115"/>
      <c r="GW26" s="115"/>
      <c r="GX26" s="115"/>
      <c r="GY26" s="115"/>
      <c r="GZ26" s="115"/>
      <c r="HA26" s="115"/>
      <c r="HB26" s="115"/>
      <c r="HC26" s="115"/>
      <c r="HD26" s="115"/>
      <c r="HE26" s="115"/>
      <c r="HF26" s="115"/>
      <c r="HG26" s="115"/>
      <c r="HH26" s="115"/>
      <c r="HI26" s="115"/>
      <c r="HJ26" s="115"/>
      <c r="HK26" s="115"/>
      <c r="HL26" s="115"/>
      <c r="HM26" s="115"/>
      <c r="HN26" s="115"/>
      <c r="HO26" s="115"/>
      <c r="HP26" s="115"/>
      <c r="HQ26" s="115"/>
      <c r="HR26" s="115"/>
      <c r="HS26" s="115"/>
      <c r="HT26" s="115"/>
      <c r="HU26" s="115"/>
      <c r="HV26" s="115"/>
      <c r="HW26" s="115"/>
      <c r="HX26" s="115"/>
      <c r="HY26" s="115"/>
      <c r="HZ26" s="115"/>
      <c r="IA26" s="115"/>
      <c r="IB26" s="115"/>
      <c r="IC26" s="115"/>
      <c r="ID26" s="115"/>
      <c r="IE26" s="115"/>
      <c r="IF26" s="115"/>
      <c r="IG26" s="115"/>
      <c r="IH26" s="115"/>
      <c r="II26" s="115"/>
      <c r="IJ26" s="115"/>
      <c r="IK26" s="115"/>
      <c r="IL26" s="115"/>
      <c r="IM26" s="115"/>
      <c r="IN26" s="115"/>
      <c r="IO26" s="115"/>
      <c r="IP26" s="115"/>
      <c r="IQ26" s="115"/>
      <c r="IR26" s="115"/>
      <c r="IS26" s="115"/>
      <c r="IT26" s="115"/>
      <c r="IU26" s="115"/>
    </row>
    <row r="29" s="84" customFormat="1" spans="3:12">
      <c r="C29" s="99"/>
      <c r="L29" s="109"/>
    </row>
    <row r="30" s="84" customFormat="1" spans="6:12">
      <c r="F30" s="84">
        <v>104217</v>
      </c>
      <c r="L30" s="99"/>
    </row>
    <row r="31" s="84" customFormat="1" spans="6:6">
      <c r="F31" s="84">
        <v>130348</v>
      </c>
    </row>
    <row r="32" s="84" customFormat="1" spans="6:9">
      <c r="F32" s="100">
        <f>SUM(F30:F31)</f>
        <v>234565</v>
      </c>
      <c r="G32" s="100"/>
      <c r="H32" s="100"/>
      <c r="I32" s="100"/>
    </row>
    <row r="51" s="84" customFormat="1" spans="2:11">
      <c r="B51" s="101"/>
      <c r="C51" s="101"/>
      <c r="D51" s="101"/>
      <c r="E51" s="101"/>
      <c r="F51" s="101"/>
      <c r="G51" s="101"/>
      <c r="H51" s="101"/>
      <c r="I51" s="101"/>
      <c r="J51" s="101"/>
      <c r="K51" s="101"/>
    </row>
    <row r="52" s="84" customFormat="1" spans="2:11">
      <c r="B52" s="101"/>
      <c r="C52" s="101"/>
      <c r="D52" s="101"/>
      <c r="E52" s="101"/>
      <c r="F52" s="101"/>
      <c r="G52" s="101"/>
      <c r="H52" s="101"/>
      <c r="I52" s="101"/>
      <c r="J52" s="101"/>
      <c r="K52" s="101"/>
    </row>
    <row r="53" s="84" customFormat="1" spans="2:11">
      <c r="B53" s="101"/>
      <c r="C53" s="101"/>
      <c r="D53" s="101"/>
      <c r="E53" s="101"/>
      <c r="F53" s="101"/>
      <c r="G53" s="101"/>
      <c r="H53" s="101"/>
      <c r="I53" s="101"/>
      <c r="J53" s="101"/>
      <c r="K53" s="101"/>
    </row>
    <row r="54" s="84" customFormat="1" spans="2:11">
      <c r="B54" s="101"/>
      <c r="C54" s="101"/>
      <c r="D54" s="101"/>
      <c r="E54" s="101"/>
      <c r="F54" s="101"/>
      <c r="G54" s="101"/>
      <c r="H54" s="101"/>
      <c r="I54" s="101"/>
      <c r="J54" s="101"/>
      <c r="K54" s="101"/>
    </row>
    <row r="55" s="84" customFormat="1" spans="2:11">
      <c r="B55" s="101"/>
      <c r="C55" s="101"/>
      <c r="D55" s="101"/>
      <c r="E55" s="101"/>
      <c r="F55" s="101"/>
      <c r="G55" s="101"/>
      <c r="H55" s="101"/>
      <c r="I55" s="101"/>
      <c r="J55" s="101"/>
      <c r="K55" s="101"/>
    </row>
    <row r="56" s="84" customFormat="1" spans="2:14">
      <c r="B56" s="102"/>
      <c r="C56" s="85"/>
      <c r="D56" s="85"/>
      <c r="E56" s="85"/>
      <c r="F56" s="85"/>
      <c r="G56" s="85"/>
      <c r="H56" s="85"/>
      <c r="I56" s="85"/>
      <c r="J56" s="85"/>
      <c r="K56" s="85"/>
      <c r="N56" s="110"/>
    </row>
  </sheetData>
  <sheetProtection formatCells="0" formatColumns="0" formatRows="0" insertRows="0" insertColumns="0" insertHyperlinks="0" deleteColumns="0" deleteRows="0" sort="0" autoFilter="0" pivotTables="0"/>
  <mergeCells count="3">
    <mergeCell ref="A2:Y2"/>
    <mergeCell ref="A4:L4"/>
    <mergeCell ref="N4:W4"/>
  </mergeCells>
  <printOptions horizontalCentered="1"/>
  <pageMargins left="0.708333333333333" right="0.708333333333333" top="0.751388888888889" bottom="0.751388888888889" header="0.310416666666667" footer="0.310416666666667"/>
  <pageSetup paperSize="9" scale="76" firstPageNumber="44" orientation="landscape" useFirstPageNumber="1" horizontalDpi="600"/>
  <headerFooter>
    <oddFooter>&amp;C第 &amp;P 页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-0.249977111117893"/>
    <pageSetUpPr fitToPage="1"/>
  </sheetPr>
  <dimension ref="A1:IU56"/>
  <sheetViews>
    <sheetView topLeftCell="N1" workbookViewId="0">
      <selection activeCell="N4" sqref="N4:W4"/>
    </sheetView>
  </sheetViews>
  <sheetFormatPr defaultColWidth="8" defaultRowHeight="14.25"/>
  <cols>
    <col min="1" max="1" width="35.75" style="84" hidden="1" customWidth="1"/>
    <col min="2" max="6" width="11.125" style="84" hidden="1" customWidth="1"/>
    <col min="7" max="7" width="1" style="84" hidden="1" customWidth="1"/>
    <col min="8" max="8" width="11.875" style="84" hidden="1" customWidth="1"/>
    <col min="9" max="10" width="17.625" style="84" hidden="1" customWidth="1"/>
    <col min="11" max="11" width="12.5" style="84" hidden="1" customWidth="1"/>
    <col min="12" max="12" width="13.125" style="84" hidden="1" customWidth="1"/>
    <col min="13" max="13" width="12.25" style="84" hidden="1" customWidth="1"/>
    <col min="14" max="14" width="36.375" style="84" customWidth="1"/>
    <col min="15" max="20" width="11.125" style="84" hidden="1" customWidth="1"/>
    <col min="21" max="21" width="12" style="84" hidden="1" customWidth="1"/>
    <col min="22" max="22" width="18.625" style="84" customWidth="1"/>
    <col min="23" max="23" width="17.625" style="84" customWidth="1"/>
    <col min="24" max="24" width="12.375" style="84" hidden="1" customWidth="1"/>
    <col min="25" max="25" width="13.375" style="84" hidden="1" customWidth="1"/>
    <col min="26" max="26" width="12.75" style="84" customWidth="1"/>
    <col min="27" max="27" width="8" style="84" customWidth="1"/>
    <col min="28" max="28" width="8.375" style="84" customWidth="1"/>
    <col min="29" max="29" width="12.625" style="84"/>
    <col min="30" max="16384" width="8" style="84"/>
  </cols>
  <sheetData>
    <row r="1" s="84" customFormat="1" ht="18.95" customHeight="1" spans="1:14">
      <c r="A1" s="2" t="s">
        <v>1090</v>
      </c>
      <c r="N1" s="84" t="s">
        <v>32</v>
      </c>
    </row>
    <row r="2" s="84" customFormat="1" ht="27" spans="1:255">
      <c r="A2" s="86" t="s">
        <v>1144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</row>
    <row r="3" s="84" customFormat="1" ht="24" customHeight="1" spans="1:25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103"/>
      <c r="P3" s="103"/>
      <c r="Q3" s="103"/>
      <c r="R3" s="103"/>
      <c r="S3" s="103"/>
      <c r="T3" s="103"/>
      <c r="U3" s="103"/>
      <c r="V3" s="103"/>
      <c r="W3" s="87" t="s">
        <v>53</v>
      </c>
      <c r="X3" s="103" t="s">
        <v>53</v>
      </c>
      <c r="Y3" s="103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  <c r="IS3" s="87"/>
      <c r="IT3" s="87"/>
      <c r="IU3" s="87"/>
    </row>
    <row r="4" s="84" customFormat="1" ht="27" customHeight="1" spans="1:255">
      <c r="A4" s="88" t="s">
        <v>1098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104" t="s">
        <v>1099</v>
      </c>
      <c r="N4" s="105" t="s">
        <v>1099</v>
      </c>
      <c r="O4" s="106"/>
      <c r="P4" s="106"/>
      <c r="Q4" s="106"/>
      <c r="R4" s="106"/>
      <c r="S4" s="106"/>
      <c r="T4" s="106"/>
      <c r="U4" s="106"/>
      <c r="V4" s="106"/>
      <c r="W4" s="111"/>
      <c r="X4" s="104"/>
      <c r="Y4" s="104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  <c r="IU4" s="87"/>
    </row>
    <row r="5" s="84" customFormat="1" ht="33.75" customHeight="1" spans="1:255">
      <c r="A5" s="89" t="s">
        <v>1100</v>
      </c>
      <c r="B5" s="89" t="s">
        <v>1101</v>
      </c>
      <c r="C5" s="89" t="s">
        <v>1102</v>
      </c>
      <c r="D5" s="89" t="s">
        <v>1082</v>
      </c>
      <c r="E5" s="89" t="s">
        <v>1103</v>
      </c>
      <c r="F5" s="89" t="s">
        <v>1104</v>
      </c>
      <c r="G5" s="89" t="s">
        <v>1105</v>
      </c>
      <c r="H5" s="89" t="s">
        <v>1106</v>
      </c>
      <c r="I5" s="89" t="s">
        <v>55</v>
      </c>
      <c r="J5" s="89" t="s">
        <v>1107</v>
      </c>
      <c r="K5" s="89" t="s">
        <v>1083</v>
      </c>
      <c r="L5" s="89" t="s">
        <v>1108</v>
      </c>
      <c r="M5" s="89" t="s">
        <v>103</v>
      </c>
      <c r="N5" s="89" t="s">
        <v>1100</v>
      </c>
      <c r="O5" s="89" t="s">
        <v>1101</v>
      </c>
      <c r="P5" s="89" t="s">
        <v>1102</v>
      </c>
      <c r="Q5" s="89" t="s">
        <v>1082</v>
      </c>
      <c r="R5" s="89" t="s">
        <v>1103</v>
      </c>
      <c r="S5" s="89" t="s">
        <v>1104</v>
      </c>
      <c r="T5" s="89" t="s">
        <v>1105</v>
      </c>
      <c r="U5" s="89" t="s">
        <v>1106</v>
      </c>
      <c r="V5" s="89" t="s">
        <v>55</v>
      </c>
      <c r="W5" s="89" t="s">
        <v>1107</v>
      </c>
      <c r="X5" s="89" t="s">
        <v>1083</v>
      </c>
      <c r="Y5" s="89" t="s">
        <v>1108</v>
      </c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2"/>
      <c r="EQ5" s="112"/>
      <c r="ER5" s="112"/>
      <c r="ES5" s="112"/>
      <c r="ET5" s="112"/>
      <c r="EU5" s="112"/>
      <c r="EV5" s="112"/>
      <c r="EW5" s="112"/>
      <c r="EX5" s="112"/>
      <c r="EY5" s="112"/>
      <c r="EZ5" s="112"/>
      <c r="FA5" s="112"/>
      <c r="FB5" s="112"/>
      <c r="FC5" s="112"/>
      <c r="FD5" s="112"/>
      <c r="FE5" s="112"/>
      <c r="FF5" s="112"/>
      <c r="FG5" s="112"/>
      <c r="FH5" s="112"/>
      <c r="FI5" s="112"/>
      <c r="FJ5" s="112"/>
      <c r="FK5" s="112"/>
      <c r="FL5" s="112"/>
      <c r="FM5" s="112"/>
      <c r="FN5" s="112"/>
      <c r="FO5" s="112"/>
      <c r="FP5" s="112"/>
      <c r="FQ5" s="112"/>
      <c r="FR5" s="112"/>
      <c r="FS5" s="112"/>
      <c r="FT5" s="112"/>
      <c r="FU5" s="112"/>
      <c r="FV5" s="112"/>
      <c r="FW5" s="112"/>
      <c r="FX5" s="112"/>
      <c r="FY5" s="112"/>
      <c r="FZ5" s="112"/>
      <c r="GA5" s="112"/>
      <c r="GB5" s="112"/>
      <c r="GC5" s="112"/>
      <c r="GD5" s="112"/>
      <c r="GE5" s="112"/>
      <c r="GF5" s="112"/>
      <c r="GG5" s="112"/>
      <c r="GH5" s="112"/>
      <c r="GI5" s="112"/>
      <c r="GJ5" s="112"/>
      <c r="GK5" s="112"/>
      <c r="GL5" s="112"/>
      <c r="GM5" s="112"/>
      <c r="GN5" s="112"/>
      <c r="GO5" s="112"/>
      <c r="GP5" s="112"/>
      <c r="GQ5" s="112"/>
      <c r="GR5" s="112"/>
      <c r="GS5" s="112"/>
      <c r="GT5" s="112"/>
      <c r="GU5" s="112"/>
      <c r="GV5" s="112"/>
      <c r="GW5" s="112"/>
      <c r="GX5" s="112"/>
      <c r="GY5" s="112"/>
      <c r="GZ5" s="112"/>
      <c r="HA5" s="112"/>
      <c r="HB5" s="112"/>
      <c r="HC5" s="112"/>
      <c r="HD5" s="112"/>
      <c r="HE5" s="112"/>
      <c r="HF5" s="112"/>
      <c r="HG5" s="112"/>
      <c r="HH5" s="112"/>
      <c r="HI5" s="112"/>
      <c r="HJ5" s="112"/>
      <c r="HK5" s="112"/>
      <c r="HL5" s="112"/>
      <c r="HM5" s="112"/>
      <c r="HN5" s="112"/>
      <c r="HO5" s="112"/>
      <c r="HP5" s="112"/>
      <c r="HQ5" s="112"/>
      <c r="HR5" s="112"/>
      <c r="HS5" s="112"/>
      <c r="HT5" s="112"/>
      <c r="HU5" s="112"/>
      <c r="HV5" s="112"/>
      <c r="HW5" s="112"/>
      <c r="HX5" s="112"/>
      <c r="HY5" s="112"/>
      <c r="HZ5" s="112"/>
      <c r="IA5" s="112"/>
      <c r="IB5" s="112"/>
      <c r="IC5" s="112"/>
      <c r="ID5" s="112"/>
      <c r="IE5" s="112"/>
      <c r="IF5" s="112"/>
      <c r="IG5" s="112"/>
      <c r="IH5" s="112"/>
      <c r="II5" s="112"/>
      <c r="IJ5" s="112"/>
      <c r="IK5" s="112"/>
      <c r="IL5" s="112"/>
      <c r="IM5" s="112"/>
      <c r="IN5" s="112"/>
      <c r="IO5" s="112"/>
      <c r="IP5" s="112"/>
      <c r="IQ5" s="112"/>
      <c r="IR5" s="112"/>
      <c r="IS5" s="112"/>
      <c r="IT5" s="112"/>
      <c r="IU5" s="112"/>
    </row>
    <row r="6" s="84" customFormat="1" ht="32.25" customHeight="1" spans="1:255">
      <c r="A6" s="90" t="s">
        <v>1109</v>
      </c>
      <c r="B6" s="91">
        <f>70720-13000</f>
        <v>57720</v>
      </c>
      <c r="C6" s="91">
        <f t="shared" ref="C6:F6" si="0">C7</f>
        <v>43054</v>
      </c>
      <c r="D6" s="91">
        <f t="shared" si="0"/>
        <v>115000</v>
      </c>
      <c r="E6" s="92">
        <v>211300</v>
      </c>
      <c r="F6" s="91">
        <f t="shared" si="0"/>
        <v>295664</v>
      </c>
      <c r="G6" s="91">
        <v>221000</v>
      </c>
      <c r="H6" s="91">
        <f t="shared" ref="H6:J6" si="1">H7</f>
        <v>221000</v>
      </c>
      <c r="I6" s="91">
        <f t="shared" si="1"/>
        <v>205037</v>
      </c>
      <c r="J6" s="91">
        <f t="shared" si="1"/>
        <v>248500</v>
      </c>
      <c r="K6" s="91">
        <f t="shared" ref="K6:K12" si="2">J6-I6</f>
        <v>43463</v>
      </c>
      <c r="L6" s="91">
        <f t="shared" ref="L6:L11" si="3">J6-H6</f>
        <v>27500</v>
      </c>
      <c r="M6" s="107">
        <v>21208</v>
      </c>
      <c r="N6" s="90" t="s">
        <v>1110</v>
      </c>
      <c r="O6" s="91">
        <f>B6+B15-O14-O22</f>
        <v>74190</v>
      </c>
      <c r="P6" s="91">
        <f t="shared" ref="P6:W6" si="4">P7</f>
        <v>30485</v>
      </c>
      <c r="Q6" s="91">
        <f t="shared" si="4"/>
        <v>62338</v>
      </c>
      <c r="R6" s="91">
        <f t="shared" si="4"/>
        <v>158638</v>
      </c>
      <c r="S6" s="91">
        <f t="shared" si="4"/>
        <v>231131</v>
      </c>
      <c r="T6" s="91">
        <f t="shared" si="4"/>
        <v>117658</v>
      </c>
      <c r="U6" s="91">
        <f t="shared" si="4"/>
        <v>117658</v>
      </c>
      <c r="V6" s="91">
        <f t="shared" si="4"/>
        <v>118456</v>
      </c>
      <c r="W6" s="91">
        <f t="shared" si="4"/>
        <v>202132</v>
      </c>
      <c r="X6" s="91">
        <f t="shared" ref="X6:X11" si="5">W6-V6</f>
        <v>83676</v>
      </c>
      <c r="Y6" s="91">
        <f t="shared" ref="Y6:Y11" si="6">W6-U6</f>
        <v>84474</v>
      </c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2"/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2"/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2"/>
      <c r="DO6" s="112"/>
      <c r="DP6" s="112"/>
      <c r="DQ6" s="112"/>
      <c r="DR6" s="112"/>
      <c r="DS6" s="112"/>
      <c r="DT6" s="112"/>
      <c r="DU6" s="112"/>
      <c r="DV6" s="112"/>
      <c r="DW6" s="112"/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2"/>
      <c r="EL6" s="112"/>
      <c r="EM6" s="112"/>
      <c r="EN6" s="112"/>
      <c r="EO6" s="112"/>
      <c r="EP6" s="112"/>
      <c r="EQ6" s="112"/>
      <c r="ER6" s="112"/>
      <c r="ES6" s="112"/>
      <c r="ET6" s="112"/>
      <c r="EU6" s="112"/>
      <c r="EV6" s="112"/>
      <c r="EW6" s="112"/>
      <c r="EX6" s="112"/>
      <c r="EY6" s="112"/>
      <c r="EZ6" s="112"/>
      <c r="FA6" s="112"/>
      <c r="FB6" s="112"/>
      <c r="FC6" s="112"/>
      <c r="FD6" s="112"/>
      <c r="FE6" s="112"/>
      <c r="FF6" s="112"/>
      <c r="FG6" s="112"/>
      <c r="FH6" s="112"/>
      <c r="FI6" s="112"/>
      <c r="FJ6" s="112"/>
      <c r="FK6" s="112"/>
      <c r="FL6" s="112"/>
      <c r="FM6" s="112"/>
      <c r="FN6" s="112"/>
      <c r="FO6" s="112"/>
      <c r="FP6" s="112"/>
      <c r="FQ6" s="112"/>
      <c r="FR6" s="112"/>
      <c r="FS6" s="112"/>
      <c r="FT6" s="112"/>
      <c r="FU6" s="112"/>
      <c r="FV6" s="112"/>
      <c r="FW6" s="112"/>
      <c r="FX6" s="112"/>
      <c r="FY6" s="112"/>
      <c r="FZ6" s="112"/>
      <c r="GA6" s="112"/>
      <c r="GB6" s="112"/>
      <c r="GC6" s="112"/>
      <c r="GD6" s="112"/>
      <c r="GE6" s="112"/>
      <c r="GF6" s="112"/>
      <c r="GG6" s="112"/>
      <c r="GH6" s="112"/>
      <c r="GI6" s="112"/>
      <c r="GJ6" s="112"/>
      <c r="GK6" s="112"/>
      <c r="GL6" s="112"/>
      <c r="GM6" s="112"/>
      <c r="GN6" s="112"/>
      <c r="GO6" s="112"/>
      <c r="GP6" s="112"/>
      <c r="GQ6" s="112"/>
      <c r="GR6" s="112"/>
      <c r="GS6" s="112"/>
      <c r="GT6" s="112"/>
      <c r="GU6" s="112"/>
      <c r="GV6" s="112"/>
      <c r="GW6" s="112"/>
      <c r="GX6" s="112"/>
      <c r="GY6" s="112"/>
      <c r="GZ6" s="112"/>
      <c r="HA6" s="112"/>
      <c r="HB6" s="112"/>
      <c r="HC6" s="112"/>
      <c r="HD6" s="112"/>
      <c r="HE6" s="112"/>
      <c r="HF6" s="112"/>
      <c r="HG6" s="112"/>
      <c r="HH6" s="112"/>
      <c r="HI6" s="112"/>
      <c r="HJ6" s="112"/>
      <c r="HK6" s="112"/>
      <c r="HL6" s="112"/>
      <c r="HM6" s="112"/>
      <c r="HN6" s="112"/>
      <c r="HO6" s="112"/>
      <c r="HP6" s="112"/>
      <c r="HQ6" s="112"/>
      <c r="HR6" s="112"/>
      <c r="HS6" s="112"/>
      <c r="HT6" s="112"/>
      <c r="HU6" s="112"/>
      <c r="HV6" s="112"/>
      <c r="HW6" s="112"/>
      <c r="HX6" s="112"/>
      <c r="HY6" s="112"/>
      <c r="HZ6" s="112"/>
      <c r="IA6" s="112"/>
      <c r="IB6" s="112"/>
      <c r="IC6" s="112"/>
      <c r="ID6" s="112"/>
      <c r="IE6" s="112"/>
      <c r="IF6" s="112"/>
      <c r="IG6" s="112"/>
      <c r="IH6" s="112"/>
      <c r="II6" s="112"/>
      <c r="IJ6" s="112"/>
      <c r="IK6" s="112"/>
      <c r="IL6" s="112"/>
      <c r="IM6" s="112"/>
      <c r="IN6" s="112"/>
      <c r="IO6" s="112"/>
      <c r="IP6" s="112"/>
      <c r="IQ6" s="112"/>
      <c r="IR6" s="112"/>
      <c r="IS6" s="112"/>
      <c r="IT6" s="112"/>
      <c r="IU6" s="112"/>
    </row>
    <row r="7" s="84" customFormat="1" ht="24.75" customHeight="1" spans="1:255">
      <c r="A7" s="93" t="s">
        <v>1111</v>
      </c>
      <c r="B7" s="94">
        <v>57720</v>
      </c>
      <c r="C7" s="94">
        <v>43054</v>
      </c>
      <c r="D7" s="95">
        <f>112000+3000</f>
        <v>115000</v>
      </c>
      <c r="E7" s="94">
        <v>211300</v>
      </c>
      <c r="F7" s="94">
        <v>295664</v>
      </c>
      <c r="G7" s="94">
        <v>221000</v>
      </c>
      <c r="H7" s="94">
        <f>G7</f>
        <v>221000</v>
      </c>
      <c r="I7" s="94">
        <v>205037</v>
      </c>
      <c r="J7" s="94">
        <f>150000-150000+179500+94453-3+50-25500</f>
        <v>248500</v>
      </c>
      <c r="K7" s="94">
        <f t="shared" si="2"/>
        <v>43463</v>
      </c>
      <c r="L7" s="95">
        <f t="shared" si="3"/>
        <v>27500</v>
      </c>
      <c r="M7" s="108">
        <v>2120801</v>
      </c>
      <c r="N7" s="93" t="s">
        <v>1112</v>
      </c>
      <c r="O7" s="94">
        <v>61190</v>
      </c>
      <c r="P7" s="94">
        <v>30485</v>
      </c>
      <c r="Q7" s="95">
        <f>59338+3000</f>
        <v>62338</v>
      </c>
      <c r="R7" s="95">
        <f>59338+3000+76300+20000</f>
        <v>158638</v>
      </c>
      <c r="S7" s="95">
        <f>F25-S8-S15-S21-S22-S14</f>
        <v>231131</v>
      </c>
      <c r="T7" s="95">
        <v>117658</v>
      </c>
      <c r="U7" s="95">
        <v>117658</v>
      </c>
      <c r="V7" s="95">
        <v>118456</v>
      </c>
      <c r="W7" s="95">
        <f>W25-W21-W20-W15-W14-W12-W11-W10-W8</f>
        <v>202132</v>
      </c>
      <c r="X7" s="95">
        <f t="shared" si="5"/>
        <v>83676</v>
      </c>
      <c r="Y7" s="95">
        <f t="shared" si="6"/>
        <v>84474</v>
      </c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  <c r="CU7" s="113"/>
      <c r="CV7" s="113"/>
      <c r="CW7" s="113"/>
      <c r="CX7" s="113"/>
      <c r="CY7" s="113"/>
      <c r="CZ7" s="113"/>
      <c r="DA7" s="113"/>
      <c r="DB7" s="113"/>
      <c r="DC7" s="113"/>
      <c r="DD7" s="113"/>
      <c r="DE7" s="113"/>
      <c r="DF7" s="113"/>
      <c r="DG7" s="113"/>
      <c r="DH7" s="113"/>
      <c r="DI7" s="113"/>
      <c r="DJ7" s="113"/>
      <c r="DK7" s="113"/>
      <c r="DL7" s="113"/>
      <c r="DM7" s="113"/>
      <c r="DN7" s="113"/>
      <c r="DO7" s="113"/>
      <c r="DP7" s="113"/>
      <c r="DQ7" s="113"/>
      <c r="DR7" s="113"/>
      <c r="DS7" s="113"/>
      <c r="DT7" s="113"/>
      <c r="DU7" s="113"/>
      <c r="DV7" s="113"/>
      <c r="DW7" s="113"/>
      <c r="DX7" s="113"/>
      <c r="DY7" s="113"/>
      <c r="DZ7" s="113"/>
      <c r="EA7" s="113"/>
      <c r="EB7" s="113"/>
      <c r="EC7" s="113"/>
      <c r="ED7" s="113"/>
      <c r="EE7" s="113"/>
      <c r="EF7" s="113"/>
      <c r="EG7" s="113"/>
      <c r="EH7" s="113"/>
      <c r="EI7" s="113"/>
      <c r="EJ7" s="113"/>
      <c r="EK7" s="113"/>
      <c r="EL7" s="113"/>
      <c r="EM7" s="113"/>
      <c r="EN7" s="113"/>
      <c r="EO7" s="113"/>
      <c r="EP7" s="113"/>
      <c r="EQ7" s="113"/>
      <c r="ER7" s="113"/>
      <c r="ES7" s="113"/>
      <c r="ET7" s="113"/>
      <c r="EU7" s="113"/>
      <c r="EV7" s="113"/>
      <c r="EW7" s="113"/>
      <c r="EX7" s="113"/>
      <c r="EY7" s="113"/>
      <c r="EZ7" s="113"/>
      <c r="FA7" s="113"/>
      <c r="FB7" s="113"/>
      <c r="FC7" s="113"/>
      <c r="FD7" s="113"/>
      <c r="FE7" s="113"/>
      <c r="FF7" s="113"/>
      <c r="FG7" s="113"/>
      <c r="FH7" s="113"/>
      <c r="FI7" s="113"/>
      <c r="FJ7" s="113"/>
      <c r="FK7" s="113"/>
      <c r="FL7" s="113"/>
      <c r="FM7" s="113"/>
      <c r="FN7" s="113"/>
      <c r="FO7" s="113"/>
      <c r="FP7" s="113"/>
      <c r="FQ7" s="113"/>
      <c r="FR7" s="113"/>
      <c r="FS7" s="113"/>
      <c r="FT7" s="113"/>
      <c r="FU7" s="113"/>
      <c r="FV7" s="113"/>
      <c r="FW7" s="113"/>
      <c r="FX7" s="113"/>
      <c r="FY7" s="113"/>
      <c r="FZ7" s="113"/>
      <c r="GA7" s="113"/>
      <c r="GB7" s="113"/>
      <c r="GC7" s="113"/>
      <c r="GD7" s="113"/>
      <c r="GE7" s="113"/>
      <c r="GF7" s="113"/>
      <c r="GG7" s="113"/>
      <c r="GH7" s="113"/>
      <c r="GI7" s="113"/>
      <c r="GJ7" s="113"/>
      <c r="GK7" s="113"/>
      <c r="GL7" s="113"/>
      <c r="GM7" s="113"/>
      <c r="GN7" s="113"/>
      <c r="GO7" s="113"/>
      <c r="GP7" s="113"/>
      <c r="GQ7" s="113"/>
      <c r="GR7" s="113"/>
      <c r="GS7" s="113"/>
      <c r="GT7" s="113"/>
      <c r="GU7" s="113"/>
      <c r="GV7" s="113"/>
      <c r="GW7" s="113"/>
      <c r="GX7" s="113"/>
      <c r="GY7" s="113"/>
      <c r="GZ7" s="113"/>
      <c r="HA7" s="113"/>
      <c r="HB7" s="113"/>
      <c r="HC7" s="113"/>
      <c r="HD7" s="113"/>
      <c r="HE7" s="113"/>
      <c r="HF7" s="113"/>
      <c r="HG7" s="113"/>
      <c r="HH7" s="113"/>
      <c r="HI7" s="113"/>
      <c r="HJ7" s="113"/>
      <c r="HK7" s="113"/>
      <c r="HL7" s="113"/>
      <c r="HM7" s="113"/>
      <c r="HN7" s="113"/>
      <c r="HO7" s="113"/>
      <c r="HP7" s="113"/>
      <c r="HQ7" s="113"/>
      <c r="HR7" s="113"/>
      <c r="HS7" s="113"/>
      <c r="HT7" s="113"/>
      <c r="HU7" s="113"/>
      <c r="HV7" s="113"/>
      <c r="HW7" s="113"/>
      <c r="HX7" s="113"/>
      <c r="HY7" s="113"/>
      <c r="HZ7" s="113"/>
      <c r="IA7" s="113"/>
      <c r="IB7" s="113"/>
      <c r="IC7" s="113"/>
      <c r="ID7" s="113"/>
      <c r="IE7" s="113"/>
      <c r="IF7" s="113"/>
      <c r="IG7" s="113"/>
      <c r="IH7" s="113"/>
      <c r="II7" s="113"/>
      <c r="IJ7" s="113"/>
      <c r="IK7" s="113"/>
      <c r="IL7" s="113"/>
      <c r="IM7" s="113"/>
      <c r="IN7" s="113"/>
      <c r="IO7" s="113"/>
      <c r="IP7" s="113"/>
      <c r="IQ7" s="113"/>
      <c r="IR7" s="113"/>
      <c r="IS7" s="113"/>
      <c r="IT7" s="113"/>
      <c r="IU7" s="113"/>
    </row>
    <row r="8" s="84" customFormat="1" ht="24.75" customHeight="1" spans="1:255">
      <c r="A8" s="90" t="s">
        <v>1113</v>
      </c>
      <c r="B8" s="92">
        <v>4000</v>
      </c>
      <c r="C8" s="92">
        <v>5242</v>
      </c>
      <c r="D8" s="92">
        <v>2000</v>
      </c>
      <c r="E8" s="92">
        <v>2000</v>
      </c>
      <c r="F8" s="91">
        <f t="shared" ref="F8:J8" si="7">F9</f>
        <v>7002</v>
      </c>
      <c r="G8" s="91">
        <v>2500</v>
      </c>
      <c r="H8" s="91">
        <f t="shared" si="7"/>
        <v>2500</v>
      </c>
      <c r="I8" s="91">
        <f t="shared" si="7"/>
        <v>1300</v>
      </c>
      <c r="J8" s="91">
        <f t="shared" si="7"/>
        <v>1500</v>
      </c>
      <c r="K8" s="91">
        <f t="shared" si="2"/>
        <v>200</v>
      </c>
      <c r="L8" s="91">
        <f>L9</f>
        <v>-1000</v>
      </c>
      <c r="M8" s="107">
        <v>21213</v>
      </c>
      <c r="N8" s="90" t="s">
        <v>1114</v>
      </c>
      <c r="O8" s="92">
        <v>4000</v>
      </c>
      <c r="P8" s="92">
        <v>5242</v>
      </c>
      <c r="Q8" s="92">
        <v>2000</v>
      </c>
      <c r="R8" s="92">
        <v>2000</v>
      </c>
      <c r="S8" s="91">
        <f t="shared" ref="S8:W8" si="8">S9</f>
        <v>7002</v>
      </c>
      <c r="T8" s="91">
        <f t="shared" si="8"/>
        <v>2500</v>
      </c>
      <c r="U8" s="91">
        <f t="shared" si="8"/>
        <v>2500</v>
      </c>
      <c r="V8" s="91">
        <f t="shared" si="8"/>
        <v>1300</v>
      </c>
      <c r="W8" s="91">
        <f t="shared" si="8"/>
        <v>1500</v>
      </c>
      <c r="X8" s="91">
        <f t="shared" si="5"/>
        <v>200</v>
      </c>
      <c r="Y8" s="91">
        <f t="shared" si="6"/>
        <v>-1000</v>
      </c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2"/>
      <c r="EL8" s="112"/>
      <c r="EM8" s="112"/>
      <c r="EN8" s="112"/>
      <c r="EO8" s="112"/>
      <c r="EP8" s="112"/>
      <c r="EQ8" s="112"/>
      <c r="ER8" s="112"/>
      <c r="ES8" s="112"/>
      <c r="ET8" s="112"/>
      <c r="EU8" s="112"/>
      <c r="EV8" s="112"/>
      <c r="EW8" s="112"/>
      <c r="EX8" s="112"/>
      <c r="EY8" s="112"/>
      <c r="EZ8" s="112"/>
      <c r="FA8" s="112"/>
      <c r="FB8" s="112"/>
      <c r="FC8" s="112"/>
      <c r="FD8" s="112"/>
      <c r="FE8" s="112"/>
      <c r="FF8" s="112"/>
      <c r="FG8" s="112"/>
      <c r="FH8" s="112"/>
      <c r="FI8" s="112"/>
      <c r="FJ8" s="112"/>
      <c r="FK8" s="112"/>
      <c r="FL8" s="112"/>
      <c r="FM8" s="112"/>
      <c r="FN8" s="112"/>
      <c r="FO8" s="112"/>
      <c r="FP8" s="112"/>
      <c r="FQ8" s="112"/>
      <c r="FR8" s="112"/>
      <c r="FS8" s="112"/>
      <c r="FT8" s="112"/>
      <c r="FU8" s="112"/>
      <c r="FV8" s="112"/>
      <c r="FW8" s="112"/>
      <c r="FX8" s="112"/>
      <c r="FY8" s="112"/>
      <c r="FZ8" s="112"/>
      <c r="GA8" s="112"/>
      <c r="GB8" s="112"/>
      <c r="GC8" s="112"/>
      <c r="GD8" s="112"/>
      <c r="GE8" s="112"/>
      <c r="GF8" s="112"/>
      <c r="GG8" s="112"/>
      <c r="GH8" s="112"/>
      <c r="GI8" s="112"/>
      <c r="GJ8" s="112"/>
      <c r="GK8" s="112"/>
      <c r="GL8" s="112"/>
      <c r="GM8" s="112"/>
      <c r="GN8" s="112"/>
      <c r="GO8" s="112"/>
      <c r="GP8" s="112"/>
      <c r="GQ8" s="112"/>
      <c r="GR8" s="112"/>
      <c r="GS8" s="112"/>
      <c r="GT8" s="112"/>
      <c r="GU8" s="112"/>
      <c r="GV8" s="112"/>
      <c r="GW8" s="112"/>
      <c r="GX8" s="112"/>
      <c r="GY8" s="112"/>
      <c r="GZ8" s="112"/>
      <c r="HA8" s="112"/>
      <c r="HB8" s="112"/>
      <c r="HC8" s="112"/>
      <c r="HD8" s="112"/>
      <c r="HE8" s="112"/>
      <c r="HF8" s="112"/>
      <c r="HG8" s="112"/>
      <c r="HH8" s="112"/>
      <c r="HI8" s="112"/>
      <c r="HJ8" s="112"/>
      <c r="HK8" s="112"/>
      <c r="HL8" s="112"/>
      <c r="HM8" s="112"/>
      <c r="HN8" s="112"/>
      <c r="HO8" s="112"/>
      <c r="HP8" s="112"/>
      <c r="HQ8" s="112"/>
      <c r="HR8" s="112"/>
      <c r="HS8" s="112"/>
      <c r="HT8" s="112"/>
      <c r="HU8" s="112"/>
      <c r="HV8" s="112"/>
      <c r="HW8" s="112"/>
      <c r="HX8" s="112"/>
      <c r="HY8" s="112"/>
      <c r="HZ8" s="112"/>
      <c r="IA8" s="112"/>
      <c r="IB8" s="112"/>
      <c r="IC8" s="112"/>
      <c r="ID8" s="112"/>
      <c r="IE8" s="112"/>
      <c r="IF8" s="112"/>
      <c r="IG8" s="112"/>
      <c r="IH8" s="112"/>
      <c r="II8" s="112"/>
      <c r="IJ8" s="112"/>
      <c r="IK8" s="112"/>
      <c r="IL8" s="112"/>
      <c r="IM8" s="112"/>
      <c r="IN8" s="112"/>
      <c r="IO8" s="112"/>
      <c r="IP8" s="112"/>
      <c r="IQ8" s="112"/>
      <c r="IR8" s="112"/>
      <c r="IS8" s="112"/>
      <c r="IT8" s="112"/>
      <c r="IU8" s="112"/>
    </row>
    <row r="9" s="84" customFormat="1" ht="24.75" customHeight="1" spans="1:255">
      <c r="A9" s="93" t="s">
        <v>1113</v>
      </c>
      <c r="B9" s="94"/>
      <c r="C9" s="94"/>
      <c r="D9" s="94">
        <v>2000</v>
      </c>
      <c r="E9" s="94">
        <v>2000</v>
      </c>
      <c r="F9" s="94">
        <v>7002</v>
      </c>
      <c r="G9" s="94">
        <v>2500</v>
      </c>
      <c r="H9" s="94">
        <f>G9</f>
        <v>2500</v>
      </c>
      <c r="I9" s="94">
        <v>1300</v>
      </c>
      <c r="J9" s="94">
        <v>1500</v>
      </c>
      <c r="K9" s="94">
        <f t="shared" si="2"/>
        <v>200</v>
      </c>
      <c r="L9" s="94">
        <f t="shared" si="3"/>
        <v>-1000</v>
      </c>
      <c r="M9" s="108">
        <v>2121399</v>
      </c>
      <c r="N9" s="93" t="s">
        <v>1115</v>
      </c>
      <c r="O9" s="94">
        <v>4000</v>
      </c>
      <c r="P9" s="94">
        <v>5242</v>
      </c>
      <c r="Q9" s="94">
        <v>2000</v>
      </c>
      <c r="R9" s="94">
        <v>2000</v>
      </c>
      <c r="S9" s="94">
        <v>7002</v>
      </c>
      <c r="T9" s="94">
        <v>2500</v>
      </c>
      <c r="U9" s="94">
        <v>2500</v>
      </c>
      <c r="V9" s="94">
        <v>1300</v>
      </c>
      <c r="W9" s="94">
        <f>J9</f>
        <v>1500</v>
      </c>
      <c r="X9" s="94">
        <f t="shared" si="5"/>
        <v>200</v>
      </c>
      <c r="Y9" s="95">
        <f t="shared" si="6"/>
        <v>-1000</v>
      </c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3"/>
      <c r="EX9" s="113"/>
      <c r="EY9" s="113"/>
      <c r="EZ9" s="113"/>
      <c r="FA9" s="113"/>
      <c r="FB9" s="113"/>
      <c r="FC9" s="113"/>
      <c r="FD9" s="113"/>
      <c r="FE9" s="113"/>
      <c r="FF9" s="113"/>
      <c r="FG9" s="113"/>
      <c r="FH9" s="113"/>
      <c r="FI9" s="113"/>
      <c r="FJ9" s="113"/>
      <c r="FK9" s="113"/>
      <c r="FL9" s="113"/>
      <c r="FM9" s="113"/>
      <c r="FN9" s="113"/>
      <c r="FO9" s="113"/>
      <c r="FP9" s="113"/>
      <c r="FQ9" s="113"/>
      <c r="FR9" s="113"/>
      <c r="FS9" s="113"/>
      <c r="FT9" s="113"/>
      <c r="FU9" s="113"/>
      <c r="FV9" s="113"/>
      <c r="FW9" s="113"/>
      <c r="FX9" s="113"/>
      <c r="FY9" s="113"/>
      <c r="FZ9" s="113"/>
      <c r="GA9" s="113"/>
      <c r="GB9" s="113"/>
      <c r="GC9" s="113"/>
      <c r="GD9" s="113"/>
      <c r="GE9" s="113"/>
      <c r="GF9" s="113"/>
      <c r="GG9" s="113"/>
      <c r="GH9" s="113"/>
      <c r="GI9" s="113"/>
      <c r="GJ9" s="113"/>
      <c r="GK9" s="113"/>
      <c r="GL9" s="113"/>
      <c r="GM9" s="113"/>
      <c r="GN9" s="113"/>
      <c r="GO9" s="113"/>
      <c r="GP9" s="113"/>
      <c r="GQ9" s="113"/>
      <c r="GR9" s="113"/>
      <c r="GS9" s="113"/>
      <c r="GT9" s="113"/>
      <c r="GU9" s="113"/>
      <c r="GV9" s="113"/>
      <c r="GW9" s="113"/>
      <c r="GX9" s="113"/>
      <c r="GY9" s="113"/>
      <c r="GZ9" s="113"/>
      <c r="HA9" s="113"/>
      <c r="HB9" s="113"/>
      <c r="HC9" s="113"/>
      <c r="HD9" s="113"/>
      <c r="HE9" s="113"/>
      <c r="HF9" s="113"/>
      <c r="HG9" s="113"/>
      <c r="HH9" s="113"/>
      <c r="HI9" s="113"/>
      <c r="HJ9" s="113"/>
      <c r="HK9" s="113"/>
      <c r="HL9" s="113"/>
      <c r="HM9" s="113"/>
      <c r="HN9" s="113"/>
      <c r="HO9" s="113"/>
      <c r="HP9" s="113"/>
      <c r="HQ9" s="113"/>
      <c r="HR9" s="113"/>
      <c r="HS9" s="113"/>
      <c r="HT9" s="113"/>
      <c r="HU9" s="113"/>
      <c r="HV9" s="113"/>
      <c r="HW9" s="113"/>
      <c r="HX9" s="113"/>
      <c r="HY9" s="113"/>
      <c r="HZ9" s="113"/>
      <c r="IA9" s="113"/>
      <c r="IB9" s="113"/>
      <c r="IC9" s="113"/>
      <c r="ID9" s="113"/>
      <c r="IE9" s="113"/>
      <c r="IF9" s="113"/>
      <c r="IG9" s="113"/>
      <c r="IH9" s="113"/>
      <c r="II9" s="113"/>
      <c r="IJ9" s="113"/>
      <c r="IK9" s="113"/>
      <c r="IL9" s="113"/>
      <c r="IM9" s="113"/>
      <c r="IN9" s="113"/>
      <c r="IO9" s="113"/>
      <c r="IP9" s="113"/>
      <c r="IQ9" s="113"/>
      <c r="IR9" s="113"/>
      <c r="IS9" s="113"/>
      <c r="IT9" s="113"/>
      <c r="IU9" s="113"/>
    </row>
    <row r="10" s="84" customFormat="1" ht="24.75" customHeight="1" spans="1:255">
      <c r="A10" s="90" t="s">
        <v>1116</v>
      </c>
      <c r="B10" s="92">
        <v>150</v>
      </c>
      <c r="C10" s="92">
        <v>124</v>
      </c>
      <c r="D10" s="92">
        <v>150</v>
      </c>
      <c r="E10" s="92">
        <v>150</v>
      </c>
      <c r="F10" s="92"/>
      <c r="G10" s="92"/>
      <c r="H10" s="92"/>
      <c r="I10" s="92"/>
      <c r="J10" s="92"/>
      <c r="K10" s="92">
        <f t="shared" si="2"/>
        <v>0</v>
      </c>
      <c r="L10" s="91">
        <f t="shared" si="3"/>
        <v>0</v>
      </c>
      <c r="M10" s="107">
        <v>21211</v>
      </c>
      <c r="N10" s="90" t="s">
        <v>1117</v>
      </c>
      <c r="O10" s="92">
        <v>150</v>
      </c>
      <c r="P10" s="92">
        <v>46</v>
      </c>
      <c r="Q10" s="92">
        <v>150</v>
      </c>
      <c r="R10" s="92">
        <v>150</v>
      </c>
      <c r="S10" s="92"/>
      <c r="T10" s="92"/>
      <c r="U10" s="92"/>
      <c r="V10" s="92"/>
      <c r="W10" s="92"/>
      <c r="X10" s="92">
        <f t="shared" si="5"/>
        <v>0</v>
      </c>
      <c r="Y10" s="91">
        <f t="shared" si="6"/>
        <v>0</v>
      </c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2"/>
      <c r="FZ10" s="112"/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2"/>
      <c r="GM10" s="112"/>
      <c r="GN10" s="112"/>
      <c r="GO10" s="112"/>
      <c r="GP10" s="112"/>
      <c r="GQ10" s="112"/>
      <c r="GR10" s="112"/>
      <c r="GS10" s="112"/>
      <c r="GT10" s="112"/>
      <c r="GU10" s="112"/>
      <c r="GV10" s="112"/>
      <c r="GW10" s="112"/>
      <c r="GX10" s="112"/>
      <c r="GY10" s="112"/>
      <c r="GZ10" s="112"/>
      <c r="HA10" s="112"/>
      <c r="HB10" s="112"/>
      <c r="HC10" s="112"/>
      <c r="HD10" s="112"/>
      <c r="HE10" s="112"/>
      <c r="HF10" s="112"/>
      <c r="HG10" s="112"/>
      <c r="HH10" s="112"/>
      <c r="HI10" s="112"/>
      <c r="HJ10" s="112"/>
      <c r="HK10" s="112"/>
      <c r="HL10" s="112"/>
      <c r="HM10" s="112"/>
      <c r="HN10" s="112"/>
      <c r="HO10" s="112"/>
      <c r="HP10" s="112"/>
      <c r="HQ10" s="112"/>
      <c r="HR10" s="112"/>
      <c r="HS10" s="112"/>
      <c r="HT10" s="112"/>
      <c r="HU10" s="112"/>
      <c r="HV10" s="112"/>
      <c r="HW10" s="112"/>
      <c r="HX10" s="112"/>
      <c r="HY10" s="112"/>
      <c r="HZ10" s="112"/>
      <c r="IA10" s="112"/>
      <c r="IB10" s="112"/>
      <c r="IC10" s="112"/>
      <c r="ID10" s="112"/>
      <c r="IE10" s="112"/>
      <c r="IF10" s="112"/>
      <c r="IG10" s="112"/>
      <c r="IH10" s="112"/>
      <c r="II10" s="112"/>
      <c r="IJ10" s="112"/>
      <c r="IK10" s="112"/>
      <c r="IL10" s="112"/>
      <c r="IM10" s="112"/>
      <c r="IN10" s="112"/>
      <c r="IO10" s="112"/>
      <c r="IP10" s="112"/>
      <c r="IQ10" s="112"/>
      <c r="IR10" s="112"/>
      <c r="IS10" s="112"/>
      <c r="IT10" s="112"/>
      <c r="IU10" s="112"/>
    </row>
    <row r="11" s="84" customFormat="1" ht="24.75" customHeight="1" spans="1:255">
      <c r="A11" s="90" t="s">
        <v>1118</v>
      </c>
      <c r="B11" s="92"/>
      <c r="C11" s="92"/>
      <c r="D11" s="92"/>
      <c r="E11" s="92"/>
      <c r="F11" s="92"/>
      <c r="G11" s="92"/>
      <c r="H11" s="92"/>
      <c r="I11" s="92"/>
      <c r="J11" s="92"/>
      <c r="K11" s="92">
        <f t="shared" si="2"/>
        <v>0</v>
      </c>
      <c r="L11" s="92">
        <f t="shared" si="3"/>
        <v>0</v>
      </c>
      <c r="M11" s="107">
        <v>22904</v>
      </c>
      <c r="N11" s="90" t="s">
        <v>1119</v>
      </c>
      <c r="O11" s="92"/>
      <c r="P11" s="92"/>
      <c r="Q11" s="92"/>
      <c r="R11" s="92"/>
      <c r="S11" s="92"/>
      <c r="T11" s="92">
        <v>112</v>
      </c>
      <c r="U11" s="92">
        <v>112</v>
      </c>
      <c r="V11" s="92">
        <v>4682</v>
      </c>
      <c r="W11" s="92"/>
      <c r="X11" s="92">
        <f t="shared" si="5"/>
        <v>-4682</v>
      </c>
      <c r="Y11" s="92">
        <f t="shared" si="6"/>
        <v>-112</v>
      </c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12"/>
      <c r="FR11" s="112"/>
      <c r="FS11" s="112"/>
      <c r="FT11" s="112"/>
      <c r="FU11" s="112"/>
      <c r="FV11" s="112"/>
      <c r="FW11" s="112"/>
      <c r="FX11" s="112"/>
      <c r="FY11" s="112"/>
      <c r="FZ11" s="112"/>
      <c r="GA11" s="112"/>
      <c r="GB11" s="112"/>
      <c r="GC11" s="112"/>
      <c r="GD11" s="112"/>
      <c r="GE11" s="112"/>
      <c r="GF11" s="112"/>
      <c r="GG11" s="112"/>
      <c r="GH11" s="112"/>
      <c r="GI11" s="112"/>
      <c r="GJ11" s="112"/>
      <c r="GK11" s="112"/>
      <c r="GL11" s="112"/>
      <c r="GM11" s="112"/>
      <c r="GN11" s="112"/>
      <c r="GO11" s="112"/>
      <c r="GP11" s="112"/>
      <c r="GQ11" s="112"/>
      <c r="GR11" s="112"/>
      <c r="GS11" s="112"/>
      <c r="GT11" s="112"/>
      <c r="GU11" s="112"/>
      <c r="GV11" s="112"/>
      <c r="GW11" s="112"/>
      <c r="GX11" s="112"/>
      <c r="GY11" s="112"/>
      <c r="GZ11" s="112"/>
      <c r="HA11" s="112"/>
      <c r="HB11" s="112"/>
      <c r="HC11" s="112"/>
      <c r="HD11" s="112"/>
      <c r="HE11" s="112"/>
      <c r="HF11" s="112"/>
      <c r="HG11" s="112"/>
      <c r="HH11" s="112"/>
      <c r="HI11" s="112"/>
      <c r="HJ11" s="112"/>
      <c r="HK11" s="112"/>
      <c r="HL11" s="112"/>
      <c r="HM11" s="112"/>
      <c r="HN11" s="112"/>
      <c r="HO11" s="112"/>
      <c r="HP11" s="112"/>
      <c r="HQ11" s="112"/>
      <c r="HR11" s="112"/>
      <c r="HS11" s="112"/>
      <c r="HT11" s="112"/>
      <c r="HU11" s="112"/>
      <c r="HV11" s="112"/>
      <c r="HW11" s="112"/>
      <c r="HX11" s="112"/>
      <c r="HY11" s="112"/>
      <c r="HZ11" s="112"/>
      <c r="IA11" s="112"/>
      <c r="IB11" s="112"/>
      <c r="IC11" s="112"/>
      <c r="ID11" s="112"/>
      <c r="IE11" s="112"/>
      <c r="IF11" s="112"/>
      <c r="IG11" s="112"/>
      <c r="IH11" s="112"/>
      <c r="II11" s="112"/>
      <c r="IJ11" s="112"/>
      <c r="IK11" s="112"/>
      <c r="IL11" s="112"/>
      <c r="IM11" s="112"/>
      <c r="IN11" s="112"/>
      <c r="IO11" s="112"/>
      <c r="IP11" s="112"/>
      <c r="IQ11" s="112"/>
      <c r="IR11" s="112"/>
      <c r="IS11" s="112"/>
      <c r="IT11" s="112"/>
      <c r="IU11" s="112"/>
    </row>
    <row r="12" s="84" customFormat="1" ht="24.75" customHeight="1" spans="1:255">
      <c r="A12" s="96" t="s">
        <v>1120</v>
      </c>
      <c r="B12" s="91">
        <f t="shared" ref="B12:F12" si="9">B6+B8+B10</f>
        <v>61870</v>
      </c>
      <c r="C12" s="91">
        <f>C6+C8+C10+C11</f>
        <v>48420</v>
      </c>
      <c r="D12" s="91">
        <f t="shared" si="9"/>
        <v>117150</v>
      </c>
      <c r="E12" s="91">
        <f t="shared" si="9"/>
        <v>213450</v>
      </c>
      <c r="F12" s="91">
        <f t="shared" si="9"/>
        <v>302666</v>
      </c>
      <c r="G12" s="91">
        <v>223500</v>
      </c>
      <c r="H12" s="91">
        <f t="shared" ref="H12:J12" si="10">H6+H8+H10</f>
        <v>223500</v>
      </c>
      <c r="I12" s="91">
        <f t="shared" si="10"/>
        <v>206337</v>
      </c>
      <c r="J12" s="91">
        <f t="shared" si="10"/>
        <v>250000</v>
      </c>
      <c r="K12" s="91">
        <f t="shared" si="2"/>
        <v>43663</v>
      </c>
      <c r="L12" s="92"/>
      <c r="M12" s="107"/>
      <c r="N12" s="90" t="s">
        <v>1121</v>
      </c>
      <c r="O12" s="92"/>
      <c r="P12" s="92"/>
      <c r="Q12" s="92"/>
      <c r="R12" s="92"/>
      <c r="S12" s="92"/>
      <c r="T12" s="92"/>
      <c r="U12" s="92"/>
      <c r="V12" s="92">
        <v>646</v>
      </c>
      <c r="W12" s="92"/>
      <c r="X12" s="92"/>
      <c r="Y12" s="9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2"/>
      <c r="DJ12" s="112"/>
      <c r="DK12" s="112"/>
      <c r="DL12" s="112"/>
      <c r="DM12" s="112"/>
      <c r="DN12" s="112"/>
      <c r="DO12" s="112"/>
      <c r="DP12" s="112"/>
      <c r="DQ12" s="112"/>
      <c r="DR12" s="112"/>
      <c r="DS12" s="112"/>
      <c r="DT12" s="112"/>
      <c r="DU12" s="112"/>
      <c r="DV12" s="112"/>
      <c r="DW12" s="112"/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  <c r="EX12" s="112"/>
      <c r="EY12" s="112"/>
      <c r="EZ12" s="112"/>
      <c r="FA12" s="112"/>
      <c r="FB12" s="112"/>
      <c r="FC12" s="112"/>
      <c r="FD12" s="112"/>
      <c r="FE12" s="112"/>
      <c r="FF12" s="112"/>
      <c r="FG12" s="112"/>
      <c r="FH12" s="112"/>
      <c r="FI12" s="112"/>
      <c r="FJ12" s="112"/>
      <c r="FK12" s="112"/>
      <c r="FL12" s="112"/>
      <c r="FM12" s="112"/>
      <c r="FN12" s="112"/>
      <c r="FO12" s="112"/>
      <c r="FP12" s="112"/>
      <c r="FQ12" s="112"/>
      <c r="FR12" s="112"/>
      <c r="FS12" s="112"/>
      <c r="FT12" s="112"/>
      <c r="FU12" s="112"/>
      <c r="FV12" s="112"/>
      <c r="FW12" s="112"/>
      <c r="FX12" s="112"/>
      <c r="FY12" s="112"/>
      <c r="FZ12" s="112"/>
      <c r="GA12" s="112"/>
      <c r="GB12" s="112"/>
      <c r="GC12" s="112"/>
      <c r="GD12" s="112"/>
      <c r="GE12" s="112"/>
      <c r="GF12" s="112"/>
      <c r="GG12" s="112"/>
      <c r="GH12" s="112"/>
      <c r="GI12" s="112"/>
      <c r="GJ12" s="112"/>
      <c r="GK12" s="112"/>
      <c r="GL12" s="112"/>
      <c r="GM12" s="112"/>
      <c r="GN12" s="112"/>
      <c r="GO12" s="112"/>
      <c r="GP12" s="112"/>
      <c r="GQ12" s="112"/>
      <c r="GR12" s="112"/>
      <c r="GS12" s="112"/>
      <c r="GT12" s="112"/>
      <c r="GU12" s="112"/>
      <c r="GV12" s="112"/>
      <c r="GW12" s="112"/>
      <c r="GX12" s="112"/>
      <c r="GY12" s="112"/>
      <c r="GZ12" s="112"/>
      <c r="HA12" s="112"/>
      <c r="HB12" s="112"/>
      <c r="HC12" s="112"/>
      <c r="HD12" s="112"/>
      <c r="HE12" s="112"/>
      <c r="HF12" s="112"/>
      <c r="HG12" s="112"/>
      <c r="HH12" s="112"/>
      <c r="HI12" s="112"/>
      <c r="HJ12" s="112"/>
      <c r="HK12" s="112"/>
      <c r="HL12" s="112"/>
      <c r="HM12" s="112"/>
      <c r="HN12" s="112"/>
      <c r="HO12" s="112"/>
      <c r="HP12" s="112"/>
      <c r="HQ12" s="112"/>
      <c r="HR12" s="112"/>
      <c r="HS12" s="112"/>
      <c r="HT12" s="112"/>
      <c r="HU12" s="112"/>
      <c r="HV12" s="112"/>
      <c r="HW12" s="112"/>
      <c r="HX12" s="112"/>
      <c r="HY12" s="112"/>
      <c r="HZ12" s="112"/>
      <c r="IA12" s="112"/>
      <c r="IB12" s="112"/>
      <c r="IC12" s="112"/>
      <c r="ID12" s="112"/>
      <c r="IE12" s="112"/>
      <c r="IF12" s="112"/>
      <c r="IG12" s="112"/>
      <c r="IH12" s="112"/>
      <c r="II12" s="112"/>
      <c r="IJ12" s="112"/>
      <c r="IK12" s="112"/>
      <c r="IL12" s="112"/>
      <c r="IM12" s="112"/>
      <c r="IN12" s="112"/>
      <c r="IO12" s="112"/>
      <c r="IP12" s="112"/>
      <c r="IQ12" s="112"/>
      <c r="IR12" s="112"/>
      <c r="IS12" s="112"/>
      <c r="IT12" s="112"/>
      <c r="IU12" s="112"/>
    </row>
    <row r="13" s="84" customFormat="1" ht="24.75" customHeight="1" spans="1:255">
      <c r="A13" s="97" t="s">
        <v>1122</v>
      </c>
      <c r="B13" s="91"/>
      <c r="C13" s="91"/>
      <c r="D13" s="91"/>
      <c r="E13" s="91"/>
      <c r="F13" s="91"/>
      <c r="G13" s="91"/>
      <c r="H13" s="91"/>
      <c r="I13" s="91">
        <v>3970</v>
      </c>
      <c r="J13" s="91"/>
      <c r="K13" s="91"/>
      <c r="L13" s="91">
        <f t="shared" ref="L13:L18" si="11">J12-H12</f>
        <v>26500</v>
      </c>
      <c r="M13" s="107"/>
      <c r="N13" s="107" t="s">
        <v>1123</v>
      </c>
      <c r="O13" s="91">
        <f t="shared" ref="O13:S13" si="12">O6+O8+O10</f>
        <v>78340</v>
      </c>
      <c r="P13" s="91">
        <f t="shared" si="12"/>
        <v>35773</v>
      </c>
      <c r="Q13" s="91">
        <f t="shared" si="12"/>
        <v>64488</v>
      </c>
      <c r="R13" s="91">
        <f t="shared" si="12"/>
        <v>160788</v>
      </c>
      <c r="S13" s="91">
        <f t="shared" si="12"/>
        <v>238133</v>
      </c>
      <c r="T13" s="91">
        <f>T6+T8+T10+T11</f>
        <v>120270</v>
      </c>
      <c r="U13" s="91">
        <f t="shared" ref="U13:Y13" si="13">U6+U8+U10+U11+U12</f>
        <v>120270</v>
      </c>
      <c r="V13" s="91">
        <f t="shared" si="13"/>
        <v>125084</v>
      </c>
      <c r="W13" s="91">
        <f t="shared" si="13"/>
        <v>203632</v>
      </c>
      <c r="X13" s="91">
        <f t="shared" si="13"/>
        <v>79194</v>
      </c>
      <c r="Y13" s="91">
        <f t="shared" si="13"/>
        <v>83362</v>
      </c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4"/>
      <c r="BY13" s="114"/>
      <c r="BZ13" s="114"/>
      <c r="CA13" s="114"/>
      <c r="CB13" s="114"/>
      <c r="CC13" s="114"/>
      <c r="CD13" s="114"/>
      <c r="CE13" s="114"/>
      <c r="CF13" s="114"/>
      <c r="CG13" s="114"/>
      <c r="CH13" s="114"/>
      <c r="CI13" s="114"/>
      <c r="CJ13" s="114"/>
      <c r="CK13" s="114"/>
      <c r="CL13" s="114"/>
      <c r="CM13" s="114"/>
      <c r="CN13" s="114"/>
      <c r="CO13" s="114"/>
      <c r="CP13" s="114"/>
      <c r="CQ13" s="114"/>
      <c r="CR13" s="114"/>
      <c r="CS13" s="114"/>
      <c r="CT13" s="114"/>
      <c r="CU13" s="114"/>
      <c r="CV13" s="114"/>
      <c r="CW13" s="114"/>
      <c r="CX13" s="114"/>
      <c r="CY13" s="114"/>
      <c r="CZ13" s="114"/>
      <c r="DA13" s="114"/>
      <c r="DB13" s="114"/>
      <c r="DC13" s="114"/>
      <c r="DD13" s="114"/>
      <c r="DE13" s="114"/>
      <c r="DF13" s="114"/>
      <c r="DG13" s="114"/>
      <c r="DH13" s="114"/>
      <c r="DI13" s="114"/>
      <c r="DJ13" s="114"/>
      <c r="DK13" s="114"/>
      <c r="DL13" s="114"/>
      <c r="DM13" s="114"/>
      <c r="DN13" s="114"/>
      <c r="DO13" s="114"/>
      <c r="DP13" s="114"/>
      <c r="DQ13" s="114"/>
      <c r="DR13" s="114"/>
      <c r="DS13" s="114"/>
      <c r="DT13" s="114"/>
      <c r="DU13" s="114"/>
      <c r="DV13" s="114"/>
      <c r="DW13" s="114"/>
      <c r="DX13" s="114"/>
      <c r="DY13" s="114"/>
      <c r="DZ13" s="114"/>
      <c r="EA13" s="114"/>
      <c r="EB13" s="114"/>
      <c r="EC13" s="114"/>
      <c r="ED13" s="114"/>
      <c r="EE13" s="114"/>
      <c r="EF13" s="114"/>
      <c r="EG13" s="114"/>
      <c r="EH13" s="114"/>
      <c r="EI13" s="114"/>
      <c r="EJ13" s="114"/>
      <c r="EK13" s="114"/>
      <c r="EL13" s="114"/>
      <c r="EM13" s="114"/>
      <c r="EN13" s="114"/>
      <c r="EO13" s="114"/>
      <c r="EP13" s="114"/>
      <c r="EQ13" s="114"/>
      <c r="ER13" s="114"/>
      <c r="ES13" s="114"/>
      <c r="ET13" s="114"/>
      <c r="EU13" s="114"/>
      <c r="EV13" s="114"/>
      <c r="EW13" s="114"/>
      <c r="EX13" s="114"/>
      <c r="EY13" s="114"/>
      <c r="EZ13" s="114"/>
      <c r="FA13" s="114"/>
      <c r="FB13" s="114"/>
      <c r="FC13" s="114"/>
      <c r="FD13" s="114"/>
      <c r="FE13" s="114"/>
      <c r="FF13" s="114"/>
      <c r="FG13" s="114"/>
      <c r="FH13" s="114"/>
      <c r="FI13" s="114"/>
      <c r="FJ13" s="114"/>
      <c r="FK13" s="114"/>
      <c r="FL13" s="114"/>
      <c r="FM13" s="114"/>
      <c r="FN13" s="114"/>
      <c r="FO13" s="114"/>
      <c r="FP13" s="114"/>
      <c r="FQ13" s="114"/>
      <c r="FR13" s="114"/>
      <c r="FS13" s="114"/>
      <c r="FT13" s="114"/>
      <c r="FU13" s="114"/>
      <c r="FV13" s="114"/>
      <c r="FW13" s="114"/>
      <c r="FX13" s="114"/>
      <c r="FY13" s="114"/>
      <c r="FZ13" s="114"/>
      <c r="GA13" s="114"/>
      <c r="GB13" s="114"/>
      <c r="GC13" s="114"/>
      <c r="GD13" s="114"/>
      <c r="GE13" s="114"/>
      <c r="GF13" s="114"/>
      <c r="GG13" s="114"/>
      <c r="GH13" s="114"/>
      <c r="GI13" s="114"/>
      <c r="GJ13" s="114"/>
      <c r="GK13" s="114"/>
      <c r="GL13" s="114"/>
      <c r="GM13" s="114"/>
      <c r="GN13" s="114"/>
      <c r="GO13" s="114"/>
      <c r="GP13" s="114"/>
      <c r="GQ13" s="114"/>
      <c r="GR13" s="114"/>
      <c r="GS13" s="114"/>
      <c r="GT13" s="114"/>
      <c r="GU13" s="114"/>
      <c r="GV13" s="114"/>
      <c r="GW13" s="114"/>
      <c r="GX13" s="114"/>
      <c r="GY13" s="114"/>
      <c r="GZ13" s="114"/>
      <c r="HA13" s="114"/>
      <c r="HB13" s="114"/>
      <c r="HC13" s="114"/>
      <c r="HD13" s="114"/>
      <c r="HE13" s="114"/>
      <c r="HF13" s="114"/>
      <c r="HG13" s="114"/>
      <c r="HH13" s="114"/>
      <c r="HI13" s="114"/>
      <c r="HJ13" s="114"/>
      <c r="HK13" s="114"/>
      <c r="HL13" s="114"/>
      <c r="HM13" s="114"/>
      <c r="HN13" s="114"/>
      <c r="HO13" s="114"/>
      <c r="HP13" s="114"/>
      <c r="HQ13" s="114"/>
      <c r="HR13" s="114"/>
      <c r="HS13" s="114"/>
      <c r="HT13" s="114"/>
      <c r="HU13" s="114"/>
      <c r="HV13" s="114"/>
      <c r="HW13" s="114"/>
      <c r="HX13" s="114"/>
      <c r="HY13" s="114"/>
      <c r="HZ13" s="114"/>
      <c r="IA13" s="114"/>
      <c r="IB13" s="114"/>
      <c r="IC13" s="114"/>
      <c r="ID13" s="114"/>
      <c r="IE13" s="114"/>
      <c r="IF13" s="114"/>
      <c r="IG13" s="114"/>
      <c r="IH13" s="114"/>
      <c r="II13" s="114"/>
      <c r="IJ13" s="114"/>
      <c r="IK13" s="114"/>
      <c r="IL13" s="114"/>
      <c r="IM13" s="114"/>
      <c r="IN13" s="114"/>
      <c r="IO13" s="114"/>
      <c r="IP13" s="114"/>
      <c r="IQ13" s="114"/>
      <c r="IR13" s="114"/>
      <c r="IS13" s="114"/>
      <c r="IT13" s="114"/>
      <c r="IU13" s="114"/>
    </row>
    <row r="14" s="84" customFormat="1" ht="24.75" customHeight="1" spans="1:255">
      <c r="A14" s="96" t="s">
        <v>1124</v>
      </c>
      <c r="B14" s="94"/>
      <c r="C14" s="94">
        <v>5011</v>
      </c>
      <c r="D14" s="94">
        <v>268</v>
      </c>
      <c r="E14" s="94">
        <v>268</v>
      </c>
      <c r="F14" s="91">
        <v>20654</v>
      </c>
      <c r="G14" s="91">
        <v>653</v>
      </c>
      <c r="H14" s="91">
        <v>653</v>
      </c>
      <c r="I14" s="91">
        <v>653</v>
      </c>
      <c r="J14" s="91">
        <f>V23</f>
        <v>6100</v>
      </c>
      <c r="K14" s="91">
        <f t="shared" ref="K14:K18" si="14">J14-I14</f>
        <v>5447</v>
      </c>
      <c r="L14" s="91"/>
      <c r="M14" s="108"/>
      <c r="N14" s="107" t="s">
        <v>1125</v>
      </c>
      <c r="O14" s="92">
        <v>30</v>
      </c>
      <c r="P14" s="92">
        <v>30</v>
      </c>
      <c r="Q14" s="92">
        <v>30</v>
      </c>
      <c r="R14" s="92">
        <v>30</v>
      </c>
      <c r="S14" s="92">
        <v>30</v>
      </c>
      <c r="T14" s="92">
        <v>32</v>
      </c>
      <c r="U14" s="92">
        <v>32</v>
      </c>
      <c r="V14" s="92">
        <v>36</v>
      </c>
      <c r="W14" s="92">
        <v>32</v>
      </c>
      <c r="X14" s="92">
        <f t="shared" ref="X14:X18" si="15">W14-V14</f>
        <v>-4</v>
      </c>
      <c r="Y14" s="91">
        <f t="shared" ref="Y14:Y18" si="16">W14-U14</f>
        <v>0</v>
      </c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14"/>
      <c r="CI14" s="114"/>
      <c r="CJ14" s="114"/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  <c r="CU14" s="114"/>
      <c r="CV14" s="114"/>
      <c r="CW14" s="114"/>
      <c r="CX14" s="114"/>
      <c r="CY14" s="114"/>
      <c r="CZ14" s="114"/>
      <c r="DA14" s="114"/>
      <c r="DB14" s="114"/>
      <c r="DC14" s="114"/>
      <c r="DD14" s="114"/>
      <c r="DE14" s="114"/>
      <c r="DF14" s="114"/>
      <c r="DG14" s="114"/>
      <c r="DH14" s="114"/>
      <c r="DI14" s="114"/>
      <c r="DJ14" s="114"/>
      <c r="DK14" s="114"/>
      <c r="DL14" s="114"/>
      <c r="DM14" s="114"/>
      <c r="DN14" s="114"/>
      <c r="DO14" s="114"/>
      <c r="DP14" s="114"/>
      <c r="DQ14" s="114"/>
      <c r="DR14" s="114"/>
      <c r="DS14" s="114"/>
      <c r="DT14" s="114"/>
      <c r="DU14" s="114"/>
      <c r="DV14" s="114"/>
      <c r="DW14" s="114"/>
      <c r="DX14" s="114"/>
      <c r="DY14" s="114"/>
      <c r="DZ14" s="114"/>
      <c r="EA14" s="114"/>
      <c r="EB14" s="114"/>
      <c r="EC14" s="114"/>
      <c r="ED14" s="114"/>
      <c r="EE14" s="114"/>
      <c r="EF14" s="114"/>
      <c r="EG14" s="114"/>
      <c r="EH14" s="114"/>
      <c r="EI14" s="114"/>
      <c r="EJ14" s="114"/>
      <c r="EK14" s="114"/>
      <c r="EL14" s="114"/>
      <c r="EM14" s="114"/>
      <c r="EN14" s="114"/>
      <c r="EO14" s="114"/>
      <c r="EP14" s="114"/>
      <c r="EQ14" s="114"/>
      <c r="ER14" s="114"/>
      <c r="ES14" s="114"/>
      <c r="ET14" s="114"/>
      <c r="EU14" s="114"/>
      <c r="EV14" s="114"/>
      <c r="EW14" s="114"/>
      <c r="EX14" s="114"/>
      <c r="EY14" s="114"/>
      <c r="EZ14" s="114"/>
      <c r="FA14" s="114"/>
      <c r="FB14" s="114"/>
      <c r="FC14" s="114"/>
      <c r="FD14" s="114"/>
      <c r="FE14" s="114"/>
      <c r="FF14" s="114"/>
      <c r="FG14" s="114"/>
      <c r="FH14" s="114"/>
      <c r="FI14" s="114"/>
      <c r="FJ14" s="114"/>
      <c r="FK14" s="114"/>
      <c r="FL14" s="114"/>
      <c r="FM14" s="114"/>
      <c r="FN14" s="114"/>
      <c r="FO14" s="114"/>
      <c r="FP14" s="114"/>
      <c r="FQ14" s="114"/>
      <c r="FR14" s="114"/>
      <c r="FS14" s="114"/>
      <c r="FT14" s="114"/>
      <c r="FU14" s="114"/>
      <c r="FV14" s="114"/>
      <c r="FW14" s="114"/>
      <c r="FX14" s="114"/>
      <c r="FY14" s="114"/>
      <c r="FZ14" s="114"/>
      <c r="GA14" s="114"/>
      <c r="GB14" s="114"/>
      <c r="GC14" s="114"/>
      <c r="GD14" s="114"/>
      <c r="GE14" s="114"/>
      <c r="GF14" s="114"/>
      <c r="GG14" s="114"/>
      <c r="GH14" s="114"/>
      <c r="GI14" s="114"/>
      <c r="GJ14" s="114"/>
      <c r="GK14" s="114"/>
      <c r="GL14" s="114"/>
      <c r="GM14" s="114"/>
      <c r="GN14" s="114"/>
      <c r="GO14" s="114"/>
      <c r="GP14" s="114"/>
      <c r="GQ14" s="114"/>
      <c r="GR14" s="114"/>
      <c r="GS14" s="114"/>
      <c r="GT14" s="114"/>
      <c r="GU14" s="114"/>
      <c r="GV14" s="114"/>
      <c r="GW14" s="114"/>
      <c r="GX14" s="114"/>
      <c r="GY14" s="114"/>
      <c r="GZ14" s="114"/>
      <c r="HA14" s="114"/>
      <c r="HB14" s="114"/>
      <c r="HC14" s="114"/>
      <c r="HD14" s="114"/>
      <c r="HE14" s="114"/>
      <c r="HF14" s="114"/>
      <c r="HG14" s="114"/>
      <c r="HH14" s="114"/>
      <c r="HI14" s="114"/>
      <c r="HJ14" s="114"/>
      <c r="HK14" s="114"/>
      <c r="HL14" s="114"/>
      <c r="HM14" s="114"/>
      <c r="HN14" s="114"/>
      <c r="HO14" s="114"/>
      <c r="HP14" s="114"/>
      <c r="HQ14" s="114"/>
      <c r="HR14" s="114"/>
      <c r="HS14" s="114"/>
      <c r="HT14" s="114"/>
      <c r="HU14" s="114"/>
      <c r="HV14" s="114"/>
      <c r="HW14" s="114"/>
      <c r="HX14" s="114"/>
      <c r="HY14" s="114"/>
      <c r="HZ14" s="114"/>
      <c r="IA14" s="114"/>
      <c r="IB14" s="114"/>
      <c r="IC14" s="114"/>
      <c r="ID14" s="114"/>
      <c r="IE14" s="114"/>
      <c r="IF14" s="114"/>
      <c r="IG14" s="114"/>
      <c r="IH14" s="114"/>
      <c r="II14" s="114"/>
      <c r="IJ14" s="114"/>
      <c r="IK14" s="114"/>
      <c r="IL14" s="114"/>
      <c r="IM14" s="114"/>
      <c r="IN14" s="114"/>
      <c r="IO14" s="114"/>
      <c r="IP14" s="114"/>
      <c r="IQ14" s="114"/>
      <c r="IR14" s="114"/>
      <c r="IS14" s="114"/>
      <c r="IT14" s="114"/>
      <c r="IU14" s="114"/>
    </row>
    <row r="15" s="84" customFormat="1" ht="24.75" customHeight="1" spans="1:255">
      <c r="A15" s="96" t="s">
        <v>1126</v>
      </c>
      <c r="B15" s="91">
        <f>9500+7000</f>
        <v>16500</v>
      </c>
      <c r="C15" s="92">
        <v>16500</v>
      </c>
      <c r="D15" s="92">
        <v>15000</v>
      </c>
      <c r="E15" s="92">
        <v>26000</v>
      </c>
      <c r="F15" s="92">
        <v>26000</v>
      </c>
      <c r="G15" s="92">
        <v>0</v>
      </c>
      <c r="H15" s="92">
        <f t="shared" ref="H15:K15" si="17">SUM(H16:H18)</f>
        <v>54200</v>
      </c>
      <c r="I15" s="92">
        <f>SUM(I16:I19)</f>
        <v>60900</v>
      </c>
      <c r="J15" s="92">
        <f t="shared" si="17"/>
        <v>0</v>
      </c>
      <c r="K15" s="92">
        <f t="shared" si="17"/>
        <v>-54200</v>
      </c>
      <c r="L15" s="91">
        <f t="shared" si="11"/>
        <v>5447</v>
      </c>
      <c r="M15" s="107"/>
      <c r="N15" s="107" t="s">
        <v>1127</v>
      </c>
      <c r="O15" s="92"/>
      <c r="P15" s="92">
        <v>16500</v>
      </c>
      <c r="Q15" s="92">
        <v>15000</v>
      </c>
      <c r="R15" s="91">
        <f>R16+R18+R17</f>
        <v>26000</v>
      </c>
      <c r="S15" s="91">
        <f>SUM(S16:S20)</f>
        <v>26000</v>
      </c>
      <c r="T15" s="91">
        <v>0</v>
      </c>
      <c r="U15" s="91">
        <f t="shared" ref="U15:Y15" si="18">SUM(U16:U18)</f>
        <v>54200</v>
      </c>
      <c r="V15" s="92">
        <f>SUM(V16:V19)</f>
        <v>55400</v>
      </c>
      <c r="W15" s="91">
        <f t="shared" si="18"/>
        <v>5500</v>
      </c>
      <c r="X15" s="91">
        <f t="shared" si="18"/>
        <v>-43200</v>
      </c>
      <c r="Y15" s="91">
        <f t="shared" si="18"/>
        <v>-48700</v>
      </c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  <c r="IS15" s="87"/>
      <c r="IT15" s="87"/>
      <c r="IU15" s="87"/>
    </row>
    <row r="16" s="85" customFormat="1" ht="24.75" customHeight="1" spans="1:255">
      <c r="A16" s="98" t="s">
        <v>1128</v>
      </c>
      <c r="B16" s="94"/>
      <c r="C16" s="94">
        <v>9500</v>
      </c>
      <c r="D16" s="94">
        <v>8000</v>
      </c>
      <c r="E16" s="94">
        <v>17600</v>
      </c>
      <c r="F16" s="94">
        <v>17600</v>
      </c>
      <c r="G16" s="94"/>
      <c r="H16" s="94"/>
      <c r="I16" s="94"/>
      <c r="J16" s="94"/>
      <c r="K16" s="94">
        <f t="shared" si="14"/>
        <v>0</v>
      </c>
      <c r="L16" s="92">
        <f>SUM(L17:L20)</f>
        <v>-54200</v>
      </c>
      <c r="M16" s="108">
        <v>2121601</v>
      </c>
      <c r="N16" s="108" t="s">
        <v>1129</v>
      </c>
      <c r="O16" s="94"/>
      <c r="P16" s="94">
        <v>9500</v>
      </c>
      <c r="Q16" s="94">
        <v>8000</v>
      </c>
      <c r="R16" s="94">
        <v>17600</v>
      </c>
      <c r="S16" s="94">
        <v>17600</v>
      </c>
      <c r="T16" s="94"/>
      <c r="U16" s="94"/>
      <c r="V16" s="94"/>
      <c r="W16" s="94"/>
      <c r="X16" s="94">
        <f t="shared" si="15"/>
        <v>0</v>
      </c>
      <c r="Y16" s="95">
        <f t="shared" si="16"/>
        <v>0</v>
      </c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5"/>
      <c r="IL16" s="115"/>
      <c r="IM16" s="115"/>
      <c r="IN16" s="115"/>
      <c r="IO16" s="115"/>
      <c r="IP16" s="115"/>
      <c r="IQ16" s="115"/>
      <c r="IR16" s="115"/>
      <c r="IS16" s="115"/>
      <c r="IT16" s="115"/>
      <c r="IU16" s="115"/>
    </row>
    <row r="17" s="84" customFormat="1" ht="24.75" customHeight="1" spans="1:255">
      <c r="A17" s="98" t="s">
        <v>1130</v>
      </c>
      <c r="B17" s="94"/>
      <c r="C17" s="94">
        <v>7000</v>
      </c>
      <c r="D17" s="94">
        <v>7000</v>
      </c>
      <c r="E17" s="94">
        <v>3000</v>
      </c>
      <c r="F17" s="94">
        <v>3000</v>
      </c>
      <c r="G17" s="94"/>
      <c r="H17" s="94"/>
      <c r="I17" s="94"/>
      <c r="J17" s="94"/>
      <c r="K17" s="94">
        <f t="shared" si="14"/>
        <v>0</v>
      </c>
      <c r="L17" s="95">
        <f t="shared" si="11"/>
        <v>0</v>
      </c>
      <c r="M17" s="108">
        <v>2121501</v>
      </c>
      <c r="N17" s="108" t="s">
        <v>1131</v>
      </c>
      <c r="O17" s="94"/>
      <c r="P17" s="94">
        <v>7000</v>
      </c>
      <c r="Q17" s="94">
        <v>7000</v>
      </c>
      <c r="R17" s="94">
        <v>3000</v>
      </c>
      <c r="S17" s="94">
        <v>3000</v>
      </c>
      <c r="T17" s="94"/>
      <c r="U17" s="94"/>
      <c r="V17" s="94"/>
      <c r="W17" s="94"/>
      <c r="X17" s="94">
        <f t="shared" si="15"/>
        <v>0</v>
      </c>
      <c r="Y17" s="95">
        <f t="shared" si="16"/>
        <v>0</v>
      </c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  <c r="IR17" s="87"/>
      <c r="IS17" s="87"/>
      <c r="IT17" s="87"/>
      <c r="IU17" s="87"/>
    </row>
    <row r="18" s="84" customFormat="1" ht="24.75" customHeight="1" spans="1:255">
      <c r="A18" s="98" t="s">
        <v>1132</v>
      </c>
      <c r="B18" s="94"/>
      <c r="C18" s="94"/>
      <c r="D18" s="94"/>
      <c r="E18" s="94">
        <v>5400</v>
      </c>
      <c r="F18" s="94">
        <v>5400</v>
      </c>
      <c r="G18" s="94"/>
      <c r="H18" s="92">
        <v>54200</v>
      </c>
      <c r="I18" s="92">
        <v>54200</v>
      </c>
      <c r="J18" s="94"/>
      <c r="K18" s="94">
        <f t="shared" si="14"/>
        <v>-54200</v>
      </c>
      <c r="L18" s="95">
        <f t="shared" si="11"/>
        <v>0</v>
      </c>
      <c r="M18" s="108">
        <v>2290403</v>
      </c>
      <c r="N18" s="108" t="s">
        <v>1133</v>
      </c>
      <c r="O18" s="94"/>
      <c r="P18" s="94"/>
      <c r="Q18" s="94"/>
      <c r="R18" s="94">
        <v>5400</v>
      </c>
      <c r="S18" s="94">
        <v>5400</v>
      </c>
      <c r="T18" s="94"/>
      <c r="U18" s="94">
        <v>54200</v>
      </c>
      <c r="V18" s="94">
        <v>48700</v>
      </c>
      <c r="W18" s="94">
        <v>5500</v>
      </c>
      <c r="X18" s="94">
        <f t="shared" si="15"/>
        <v>-43200</v>
      </c>
      <c r="Y18" s="95">
        <f t="shared" si="16"/>
        <v>-48700</v>
      </c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  <c r="IR18" s="87"/>
      <c r="IS18" s="87"/>
      <c r="IT18" s="87"/>
      <c r="IU18" s="87"/>
    </row>
    <row r="19" s="84" customFormat="1" ht="24.75" customHeight="1" spans="1:255">
      <c r="A19" s="98" t="s">
        <v>1134</v>
      </c>
      <c r="B19" s="94"/>
      <c r="C19" s="94"/>
      <c r="D19" s="94"/>
      <c r="E19" s="94"/>
      <c r="F19" s="94"/>
      <c r="G19" s="94"/>
      <c r="H19" s="92"/>
      <c r="I19" s="92">
        <v>6700</v>
      </c>
      <c r="J19" s="94"/>
      <c r="K19" s="94"/>
      <c r="L19" s="95"/>
      <c r="M19" s="108"/>
      <c r="N19" s="108" t="s">
        <v>1135</v>
      </c>
      <c r="O19" s="94"/>
      <c r="P19" s="94"/>
      <c r="Q19" s="94"/>
      <c r="R19" s="94"/>
      <c r="S19" s="94"/>
      <c r="T19" s="94"/>
      <c r="U19" s="94"/>
      <c r="V19" s="94">
        <v>6700</v>
      </c>
      <c r="W19" s="94"/>
      <c r="X19" s="94"/>
      <c r="Y19" s="95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87"/>
      <c r="IT19" s="87"/>
      <c r="IU19" s="87"/>
    </row>
    <row r="20" s="84" customFormat="1" ht="24.75" customHeight="1" spans="1:255">
      <c r="A20" s="96" t="s">
        <v>1136</v>
      </c>
      <c r="B20" s="92"/>
      <c r="C20" s="92"/>
      <c r="D20" s="92"/>
      <c r="E20" s="92"/>
      <c r="F20" s="92"/>
      <c r="G20" s="92"/>
      <c r="H20" s="92">
        <v>7800</v>
      </c>
      <c r="I20" s="92">
        <v>7800</v>
      </c>
      <c r="J20" s="92"/>
      <c r="K20" s="92">
        <f t="shared" ref="K20:K25" si="19">J20-I20</f>
        <v>-7800</v>
      </c>
      <c r="L20" s="95">
        <f>J18-H18</f>
        <v>-54200</v>
      </c>
      <c r="M20" s="107">
        <v>234</v>
      </c>
      <c r="N20" s="107" t="s">
        <v>1137</v>
      </c>
      <c r="O20" s="92"/>
      <c r="P20" s="92"/>
      <c r="Q20" s="92"/>
      <c r="R20" s="92"/>
      <c r="S20" s="92"/>
      <c r="T20" s="92"/>
      <c r="U20" s="92">
        <v>7800</v>
      </c>
      <c r="V20" s="92">
        <v>7200</v>
      </c>
      <c r="W20" s="92">
        <v>600</v>
      </c>
      <c r="X20" s="92">
        <f t="shared" ref="X20:X25" si="20">W20-V20</f>
        <v>-6600</v>
      </c>
      <c r="Y20" s="91">
        <f t="shared" ref="Y20:Y25" si="21">W20-U20</f>
        <v>-7200</v>
      </c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  <c r="IR20" s="87"/>
      <c r="IS20" s="87"/>
      <c r="IT20" s="87"/>
      <c r="IU20" s="87"/>
    </row>
    <row r="21" s="84" customFormat="1" ht="24.75" customHeight="1" spans="1:255">
      <c r="A21" s="96" t="s">
        <v>94</v>
      </c>
      <c r="B21" s="94"/>
      <c r="C21" s="94"/>
      <c r="D21" s="94"/>
      <c r="E21" s="94"/>
      <c r="F21" s="94"/>
      <c r="G21" s="94"/>
      <c r="H21" s="94"/>
      <c r="I21" s="94"/>
      <c r="J21" s="94"/>
      <c r="K21" s="94">
        <f t="shared" si="19"/>
        <v>0</v>
      </c>
      <c r="L21" s="91">
        <f t="shared" ref="L21:L26" si="22">J20-H20</f>
        <v>-7800</v>
      </c>
      <c r="M21" s="108"/>
      <c r="N21" s="107" t="s">
        <v>91</v>
      </c>
      <c r="O21" s="94">
        <v>13000</v>
      </c>
      <c r="P21" s="94">
        <v>17360</v>
      </c>
      <c r="Q21" s="91">
        <f>43100+1900</f>
        <v>45000</v>
      </c>
      <c r="R21" s="91">
        <f>43100+1900</f>
        <v>45000</v>
      </c>
      <c r="S21" s="91">
        <v>85157</v>
      </c>
      <c r="T21" s="91">
        <v>69181</v>
      </c>
      <c r="U21" s="91">
        <v>69181</v>
      </c>
      <c r="V21" s="91">
        <v>85840</v>
      </c>
      <c r="W21" s="95">
        <v>46336</v>
      </c>
      <c r="X21" s="95">
        <f t="shared" si="20"/>
        <v>-39504</v>
      </c>
      <c r="Y21" s="91">
        <f t="shared" si="21"/>
        <v>-22845</v>
      </c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  <c r="IR21" s="87"/>
      <c r="IS21" s="87"/>
      <c r="IT21" s="87"/>
      <c r="IU21" s="87"/>
    </row>
    <row r="22" s="84" customFormat="1" ht="24.75" customHeight="1" spans="1:255">
      <c r="A22" s="96" t="s">
        <v>1138</v>
      </c>
      <c r="B22" s="94"/>
      <c r="C22" s="94"/>
      <c r="D22" s="94"/>
      <c r="E22" s="94"/>
      <c r="F22" s="94"/>
      <c r="G22" s="94"/>
      <c r="H22" s="94"/>
      <c r="I22" s="94"/>
      <c r="J22" s="94"/>
      <c r="K22" s="94">
        <f t="shared" si="19"/>
        <v>0</v>
      </c>
      <c r="L22" s="94">
        <f t="shared" si="22"/>
        <v>0</v>
      </c>
      <c r="M22" s="108"/>
      <c r="N22" s="107"/>
      <c r="O22" s="94"/>
      <c r="P22" s="94"/>
      <c r="Q22" s="91"/>
      <c r="R22" s="91"/>
      <c r="S22" s="91"/>
      <c r="T22" s="91"/>
      <c r="U22" s="91"/>
      <c r="V22" s="91"/>
      <c r="W22" s="95"/>
      <c r="X22" s="95"/>
      <c r="Y22" s="91">
        <f t="shared" si="21"/>
        <v>0</v>
      </c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  <c r="IR22" s="87"/>
      <c r="IS22" s="87"/>
      <c r="IT22" s="87"/>
      <c r="IU22" s="87"/>
    </row>
    <row r="23" s="84" customFormat="1" ht="24.75" customHeight="1" spans="1:255">
      <c r="A23" s="96" t="s">
        <v>1139</v>
      </c>
      <c r="B23" s="94"/>
      <c r="C23" s="94"/>
      <c r="D23" s="94"/>
      <c r="E23" s="94"/>
      <c r="F23" s="94"/>
      <c r="G23" s="94"/>
      <c r="H23" s="94"/>
      <c r="I23" s="94"/>
      <c r="J23" s="94"/>
      <c r="K23" s="94">
        <f t="shared" si="19"/>
        <v>0</v>
      </c>
      <c r="L23" s="94">
        <f t="shared" si="22"/>
        <v>0</v>
      </c>
      <c r="M23" s="108"/>
      <c r="N23" s="107" t="s">
        <v>93</v>
      </c>
      <c r="O23" s="94"/>
      <c r="P23" s="94">
        <v>268</v>
      </c>
      <c r="Q23" s="94"/>
      <c r="R23" s="94"/>
      <c r="S23" s="94"/>
      <c r="T23" s="94"/>
      <c r="U23" s="94"/>
      <c r="V23" s="94">
        <f>V25-V21-V20-V15-V14-V13</f>
        <v>6100</v>
      </c>
      <c r="W23" s="94">
        <f>W25-W21-W20-W15-W14-W13</f>
        <v>0</v>
      </c>
      <c r="X23" s="94">
        <f t="shared" si="20"/>
        <v>-6100</v>
      </c>
      <c r="Y23" s="94">
        <f t="shared" si="21"/>
        <v>0</v>
      </c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  <c r="IS23" s="87"/>
      <c r="IT23" s="87"/>
      <c r="IU23" s="87"/>
    </row>
    <row r="24" s="84" customFormat="1" ht="24.75" customHeight="1" spans="1:255">
      <c r="A24" s="96" t="s">
        <v>1140</v>
      </c>
      <c r="B24" s="94"/>
      <c r="C24" s="94"/>
      <c r="D24" s="94"/>
      <c r="E24" s="94"/>
      <c r="F24" s="94"/>
      <c r="G24" s="94"/>
      <c r="H24" s="94"/>
      <c r="I24" s="94"/>
      <c r="J24" s="94"/>
      <c r="K24" s="94">
        <f t="shared" si="19"/>
        <v>0</v>
      </c>
      <c r="L24" s="94">
        <f t="shared" si="22"/>
        <v>0</v>
      </c>
      <c r="M24" s="108"/>
      <c r="N24" s="108" t="s">
        <v>1141</v>
      </c>
      <c r="O24" s="94"/>
      <c r="P24" s="94"/>
      <c r="Q24" s="94"/>
      <c r="R24" s="94"/>
      <c r="S24" s="94"/>
      <c r="T24" s="94"/>
      <c r="U24" s="94"/>
      <c r="V24" s="94"/>
      <c r="W24" s="94"/>
      <c r="X24" s="94">
        <f t="shared" si="20"/>
        <v>0</v>
      </c>
      <c r="Y24" s="94">
        <f t="shared" si="21"/>
        <v>0</v>
      </c>
      <c r="Z24" s="116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87"/>
      <c r="FB24" s="87"/>
      <c r="FC24" s="87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7"/>
      <c r="GB24" s="87"/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7"/>
      <c r="GO24" s="87"/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7"/>
      <c r="HB24" s="87"/>
      <c r="HC24" s="87"/>
      <c r="HD24" s="87"/>
      <c r="HE24" s="87"/>
      <c r="HF24" s="87"/>
      <c r="HG24" s="87"/>
      <c r="HH24" s="87"/>
      <c r="HI24" s="87"/>
      <c r="HJ24" s="87"/>
      <c r="HK24" s="87"/>
      <c r="HL24" s="87"/>
      <c r="HM24" s="87"/>
      <c r="HN24" s="87"/>
      <c r="HO24" s="87"/>
      <c r="HP24" s="87"/>
      <c r="HQ24" s="87"/>
      <c r="HR24" s="87"/>
      <c r="HS24" s="87"/>
      <c r="HT24" s="87"/>
      <c r="HU24" s="87"/>
      <c r="HV24" s="87"/>
      <c r="HW24" s="87"/>
      <c r="HX24" s="87"/>
      <c r="HY24" s="87"/>
      <c r="HZ24" s="87"/>
      <c r="IA24" s="87"/>
      <c r="IB24" s="87"/>
      <c r="IC24" s="87"/>
      <c r="ID24" s="87"/>
      <c r="IE24" s="87"/>
      <c r="IF24" s="87"/>
      <c r="IG24" s="87"/>
      <c r="IH24" s="87"/>
      <c r="II24" s="87"/>
      <c r="IJ24" s="87"/>
      <c r="IK24" s="87"/>
      <c r="IL24" s="87"/>
      <c r="IM24" s="87"/>
      <c r="IN24" s="87"/>
      <c r="IO24" s="87"/>
      <c r="IP24" s="87"/>
      <c r="IQ24" s="87"/>
      <c r="IR24" s="87"/>
      <c r="IS24" s="87"/>
      <c r="IT24" s="87"/>
      <c r="IU24" s="87"/>
    </row>
    <row r="25" s="84" customFormat="1" ht="24.75" customHeight="1" spans="1:255">
      <c r="A25" s="96" t="s">
        <v>1142</v>
      </c>
      <c r="B25" s="91">
        <f>SUM(B12,B14,B21,B15)</f>
        <v>78370</v>
      </c>
      <c r="C25" s="91">
        <f>SUM(C12,C14,C21,C15)</f>
        <v>69931</v>
      </c>
      <c r="D25" s="91">
        <f>SUM(D12,D14,D21,D15)</f>
        <v>132418</v>
      </c>
      <c r="E25" s="91">
        <f>SUM(E12,E14,E21,E15)</f>
        <v>239718</v>
      </c>
      <c r="F25" s="91">
        <f>F12+F14+F15+F21</f>
        <v>349320</v>
      </c>
      <c r="G25" s="91">
        <f>G12+G14+G15+G21</f>
        <v>224153</v>
      </c>
      <c r="H25" s="91">
        <f t="shared" ref="H25:J25" si="23">H12+H13+H14+H15+H21+H20</f>
        <v>286153</v>
      </c>
      <c r="I25" s="91">
        <f t="shared" si="23"/>
        <v>279660</v>
      </c>
      <c r="J25" s="91">
        <f t="shared" si="23"/>
        <v>256100</v>
      </c>
      <c r="K25" s="91">
        <f t="shared" si="19"/>
        <v>-23560</v>
      </c>
      <c r="L25" s="94">
        <f t="shared" si="22"/>
        <v>0</v>
      </c>
      <c r="M25" s="107"/>
      <c r="N25" s="107" t="s">
        <v>1143</v>
      </c>
      <c r="O25" s="91">
        <f t="shared" ref="O25:T25" si="24">SUM(O13,O14,O22,O23,O15,O21)</f>
        <v>91370</v>
      </c>
      <c r="P25" s="91">
        <f t="shared" si="24"/>
        <v>69931</v>
      </c>
      <c r="Q25" s="91">
        <f t="shared" si="24"/>
        <v>124518</v>
      </c>
      <c r="R25" s="91">
        <f t="shared" si="24"/>
        <v>231818</v>
      </c>
      <c r="S25" s="91">
        <f t="shared" si="24"/>
        <v>349320</v>
      </c>
      <c r="T25" s="91">
        <f t="shared" si="24"/>
        <v>189483</v>
      </c>
      <c r="U25" s="91">
        <f>SUM(U13,U14,U22,U23,U15,U20,U21)</f>
        <v>251483</v>
      </c>
      <c r="V25" s="91">
        <f>I25</f>
        <v>279660</v>
      </c>
      <c r="W25" s="91">
        <f>J25</f>
        <v>256100</v>
      </c>
      <c r="X25" s="91">
        <f t="shared" si="20"/>
        <v>-23560</v>
      </c>
      <c r="Y25" s="91">
        <f t="shared" si="21"/>
        <v>4617</v>
      </c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87"/>
      <c r="DP25" s="87"/>
      <c r="DQ25" s="87"/>
      <c r="DR25" s="87"/>
      <c r="DS25" s="87"/>
      <c r="DT25" s="87"/>
      <c r="DU25" s="87"/>
      <c r="DV25" s="87"/>
      <c r="DW25" s="87"/>
      <c r="DX25" s="87"/>
      <c r="DY25" s="87"/>
      <c r="DZ25" s="87"/>
      <c r="EA25" s="87"/>
      <c r="EB25" s="87"/>
      <c r="EC25" s="87"/>
      <c r="ED25" s="87"/>
      <c r="EE25" s="87"/>
      <c r="EF25" s="87"/>
      <c r="EG25" s="87"/>
      <c r="EH25" s="87"/>
      <c r="EI25" s="87"/>
      <c r="EJ25" s="87"/>
      <c r="EK25" s="87"/>
      <c r="EL25" s="87"/>
      <c r="EM25" s="87"/>
      <c r="EN25" s="87"/>
      <c r="EO25" s="87"/>
      <c r="EP25" s="87"/>
      <c r="EQ25" s="87"/>
      <c r="ER25" s="87"/>
      <c r="ES25" s="87"/>
      <c r="ET25" s="87"/>
      <c r="EU25" s="87"/>
      <c r="EV25" s="87"/>
      <c r="EW25" s="87"/>
      <c r="EX25" s="87"/>
      <c r="EY25" s="87"/>
      <c r="EZ25" s="87"/>
      <c r="FA25" s="87"/>
      <c r="FB25" s="87"/>
      <c r="FC25" s="87"/>
      <c r="FD25" s="87"/>
      <c r="FE25" s="87"/>
      <c r="FF25" s="87"/>
      <c r="FG25" s="87"/>
      <c r="FH25" s="87"/>
      <c r="FI25" s="87"/>
      <c r="FJ25" s="87"/>
      <c r="FK25" s="87"/>
      <c r="FL25" s="87"/>
      <c r="FM25" s="87"/>
      <c r="FN25" s="87"/>
      <c r="FO25" s="87"/>
      <c r="FP25" s="87"/>
      <c r="FQ25" s="87"/>
      <c r="FR25" s="87"/>
      <c r="FS25" s="87"/>
      <c r="FT25" s="87"/>
      <c r="FU25" s="87"/>
      <c r="FV25" s="87"/>
      <c r="FW25" s="87"/>
      <c r="FX25" s="87"/>
      <c r="FY25" s="87"/>
      <c r="FZ25" s="87"/>
      <c r="GA25" s="87"/>
      <c r="GB25" s="87"/>
      <c r="GC25" s="87"/>
      <c r="GD25" s="87"/>
      <c r="GE25" s="87"/>
      <c r="GF25" s="87"/>
      <c r="GG25" s="87"/>
      <c r="GH25" s="87"/>
      <c r="GI25" s="87"/>
      <c r="GJ25" s="87"/>
      <c r="GK25" s="87"/>
      <c r="GL25" s="87"/>
      <c r="GM25" s="87"/>
      <c r="GN25" s="87"/>
      <c r="GO25" s="87"/>
      <c r="GP25" s="87"/>
      <c r="GQ25" s="87"/>
      <c r="GR25" s="87"/>
      <c r="GS25" s="87"/>
      <c r="GT25" s="87"/>
      <c r="GU25" s="87"/>
      <c r="GV25" s="87"/>
      <c r="GW25" s="87"/>
      <c r="GX25" s="87"/>
      <c r="GY25" s="87"/>
      <c r="GZ25" s="87"/>
      <c r="HA25" s="87"/>
      <c r="HB25" s="87"/>
      <c r="HC25" s="87"/>
      <c r="HD25" s="87"/>
      <c r="HE25" s="87"/>
      <c r="HF25" s="87"/>
      <c r="HG25" s="87"/>
      <c r="HH25" s="87"/>
      <c r="HI25" s="87"/>
      <c r="HJ25" s="87"/>
      <c r="HK25" s="87"/>
      <c r="HL25" s="87"/>
      <c r="HM25" s="87"/>
      <c r="HN25" s="87"/>
      <c r="HO25" s="87"/>
      <c r="HP25" s="87"/>
      <c r="HQ25" s="87"/>
      <c r="HR25" s="87"/>
      <c r="HS25" s="87"/>
      <c r="HT25" s="87"/>
      <c r="HU25" s="87"/>
      <c r="HV25" s="87"/>
      <c r="HW25" s="87"/>
      <c r="HX25" s="87"/>
      <c r="HY25" s="87"/>
      <c r="HZ25" s="87"/>
      <c r="IA25" s="87"/>
      <c r="IB25" s="87"/>
      <c r="IC25" s="87"/>
      <c r="ID25" s="87"/>
      <c r="IE25" s="87"/>
      <c r="IF25" s="87"/>
      <c r="IG25" s="87"/>
      <c r="IH25" s="87"/>
      <c r="II25" s="87"/>
      <c r="IJ25" s="87"/>
      <c r="IK25" s="87"/>
      <c r="IL25" s="87"/>
      <c r="IM25" s="87"/>
      <c r="IN25" s="87"/>
      <c r="IO25" s="87"/>
      <c r="IP25" s="87"/>
      <c r="IQ25" s="87"/>
      <c r="IR25" s="87"/>
      <c r="IS25" s="87"/>
      <c r="IT25" s="87"/>
      <c r="IU25" s="87"/>
    </row>
    <row r="26" s="84" customFormat="1" ht="24.75" customHeight="1" spans="12:255">
      <c r="L26" s="91">
        <f t="shared" si="22"/>
        <v>-30053</v>
      </c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5"/>
      <c r="GF26" s="115"/>
      <c r="GG26" s="115"/>
      <c r="GH26" s="115"/>
      <c r="GI26" s="115"/>
      <c r="GJ26" s="115"/>
      <c r="GK26" s="115"/>
      <c r="GL26" s="115"/>
      <c r="GM26" s="115"/>
      <c r="GN26" s="115"/>
      <c r="GO26" s="115"/>
      <c r="GP26" s="115"/>
      <c r="GQ26" s="115"/>
      <c r="GR26" s="115"/>
      <c r="GS26" s="115"/>
      <c r="GT26" s="115"/>
      <c r="GU26" s="115"/>
      <c r="GV26" s="115"/>
      <c r="GW26" s="115"/>
      <c r="GX26" s="115"/>
      <c r="GY26" s="115"/>
      <c r="GZ26" s="115"/>
      <c r="HA26" s="115"/>
      <c r="HB26" s="115"/>
      <c r="HC26" s="115"/>
      <c r="HD26" s="115"/>
      <c r="HE26" s="115"/>
      <c r="HF26" s="115"/>
      <c r="HG26" s="115"/>
      <c r="HH26" s="115"/>
      <c r="HI26" s="115"/>
      <c r="HJ26" s="115"/>
      <c r="HK26" s="115"/>
      <c r="HL26" s="115"/>
      <c r="HM26" s="115"/>
      <c r="HN26" s="115"/>
      <c r="HO26" s="115"/>
      <c r="HP26" s="115"/>
      <c r="HQ26" s="115"/>
      <c r="HR26" s="115"/>
      <c r="HS26" s="115"/>
      <c r="HT26" s="115"/>
      <c r="HU26" s="115"/>
      <c r="HV26" s="115"/>
      <c r="HW26" s="115"/>
      <c r="HX26" s="115"/>
      <c r="HY26" s="115"/>
      <c r="HZ26" s="115"/>
      <c r="IA26" s="115"/>
      <c r="IB26" s="115"/>
      <c r="IC26" s="115"/>
      <c r="ID26" s="115"/>
      <c r="IE26" s="115"/>
      <c r="IF26" s="115"/>
      <c r="IG26" s="115"/>
      <c r="IH26" s="115"/>
      <c r="II26" s="115"/>
      <c r="IJ26" s="115"/>
      <c r="IK26" s="115"/>
      <c r="IL26" s="115"/>
      <c r="IM26" s="115"/>
      <c r="IN26" s="115"/>
      <c r="IO26" s="115"/>
      <c r="IP26" s="115"/>
      <c r="IQ26" s="115"/>
      <c r="IR26" s="115"/>
      <c r="IS26" s="115"/>
      <c r="IT26" s="115"/>
      <c r="IU26" s="115"/>
    </row>
    <row r="29" s="84" customFormat="1" spans="3:12">
      <c r="C29" s="99"/>
      <c r="L29" s="109"/>
    </row>
    <row r="30" s="84" customFormat="1" spans="6:12">
      <c r="F30" s="84">
        <v>104217</v>
      </c>
      <c r="L30" s="99"/>
    </row>
    <row r="31" s="84" customFormat="1" spans="6:6">
      <c r="F31" s="84">
        <v>130348</v>
      </c>
    </row>
    <row r="32" s="84" customFormat="1" spans="6:9">
      <c r="F32" s="100">
        <f>SUM(F30:F31)</f>
        <v>234565</v>
      </c>
      <c r="G32" s="100"/>
      <c r="H32" s="100"/>
      <c r="I32" s="100"/>
    </row>
    <row r="51" s="84" customFormat="1" spans="2:11">
      <c r="B51" s="101"/>
      <c r="C51" s="101"/>
      <c r="D51" s="101"/>
      <c r="E51" s="101"/>
      <c r="F51" s="101"/>
      <c r="G51" s="101"/>
      <c r="H51" s="101"/>
      <c r="I51" s="101"/>
      <c r="J51" s="101"/>
      <c r="K51" s="101"/>
    </row>
    <row r="52" s="84" customFormat="1" spans="2:11">
      <c r="B52" s="101"/>
      <c r="C52" s="101"/>
      <c r="D52" s="101"/>
      <c r="E52" s="101"/>
      <c r="F52" s="101"/>
      <c r="G52" s="101"/>
      <c r="H52" s="101"/>
      <c r="I52" s="101"/>
      <c r="J52" s="101"/>
      <c r="K52" s="101"/>
    </row>
    <row r="53" s="84" customFormat="1" spans="2:11">
      <c r="B53" s="101"/>
      <c r="C53" s="101"/>
      <c r="D53" s="101"/>
      <c r="E53" s="101"/>
      <c r="F53" s="101"/>
      <c r="G53" s="101"/>
      <c r="H53" s="101"/>
      <c r="I53" s="101"/>
      <c r="J53" s="101"/>
      <c r="K53" s="101"/>
    </row>
    <row r="54" s="84" customFormat="1" spans="2:11">
      <c r="B54" s="101"/>
      <c r="C54" s="101"/>
      <c r="D54" s="101"/>
      <c r="E54" s="101"/>
      <c r="F54" s="101"/>
      <c r="G54" s="101"/>
      <c r="H54" s="101"/>
      <c r="I54" s="101"/>
      <c r="J54" s="101"/>
      <c r="K54" s="101"/>
    </row>
    <row r="55" s="84" customFormat="1" spans="2:11">
      <c r="B55" s="101"/>
      <c r="C55" s="101"/>
      <c r="D55" s="101"/>
      <c r="E55" s="101"/>
      <c r="F55" s="101"/>
      <c r="G55" s="101"/>
      <c r="H55" s="101"/>
      <c r="I55" s="101"/>
      <c r="J55" s="101"/>
      <c r="K55" s="101"/>
    </row>
    <row r="56" s="84" customFormat="1" spans="2:14">
      <c r="B56" s="102"/>
      <c r="C56" s="85"/>
      <c r="D56" s="85"/>
      <c r="E56" s="85"/>
      <c r="F56" s="85"/>
      <c r="G56" s="85"/>
      <c r="H56" s="85"/>
      <c r="I56" s="85"/>
      <c r="J56" s="85"/>
      <c r="K56" s="85"/>
      <c r="N56" s="110"/>
    </row>
  </sheetData>
  <sheetProtection formatCells="0" formatColumns="0" formatRows="0" insertRows="0" insertColumns="0" insertHyperlinks="0" deleteColumns="0" deleteRows="0" sort="0" autoFilter="0" pivotTables="0"/>
  <mergeCells count="3">
    <mergeCell ref="A2:Y2"/>
    <mergeCell ref="A4:L4"/>
    <mergeCell ref="N4:W4"/>
  </mergeCells>
  <printOptions horizontalCentered="1"/>
  <pageMargins left="0.708333333333333" right="0.708333333333333" top="0.751388888888889" bottom="0.751388888888889" header="0.310416666666667" footer="0.310416666666667"/>
  <pageSetup paperSize="9" scale="76" firstPageNumber="44" orientation="landscape" useFirstPageNumber="1" horizontalDpi="600"/>
  <headerFooter>
    <oddFooter>&amp;C第 &amp;P 页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showGridLines="0" showZeros="0" workbookViewId="0">
      <selection activeCell="A12" sqref="A12"/>
    </sheetView>
  </sheetViews>
  <sheetFormatPr defaultColWidth="9" defaultRowHeight="14.25" outlineLevelCol="3"/>
  <cols>
    <col min="1" max="1" width="42.125" style="69" customWidth="1"/>
    <col min="2" max="2" width="16.125" style="69" customWidth="1"/>
    <col min="3" max="3" width="23" style="69" customWidth="1"/>
    <col min="4" max="4" width="16" style="69" customWidth="1"/>
    <col min="5" max="16384" width="9" style="69"/>
  </cols>
  <sheetData>
    <row r="1" ht="21.75" customHeight="1" spans="1:1">
      <c r="A1" s="2" t="s">
        <v>1145</v>
      </c>
    </row>
    <row r="2" ht="29.25" customHeight="1" spans="1:4">
      <c r="A2" s="70" t="s">
        <v>1146</v>
      </c>
      <c r="B2" s="70"/>
      <c r="C2" s="70"/>
      <c r="D2" s="70"/>
    </row>
    <row r="3" ht="18" customHeight="1" spans="1:4">
      <c r="A3" s="71"/>
      <c r="D3" s="69" t="s">
        <v>53</v>
      </c>
    </row>
    <row r="4" ht="35.25" customHeight="1" spans="1:4">
      <c r="A4" s="72" t="s">
        <v>1147</v>
      </c>
      <c r="B4" s="72" t="s">
        <v>1148</v>
      </c>
      <c r="C4" s="72" t="s">
        <v>1147</v>
      </c>
      <c r="D4" s="72" t="s">
        <v>1148</v>
      </c>
    </row>
    <row r="5" ht="20.1" customHeight="1" spans="1:4">
      <c r="A5" s="73" t="s">
        <v>1142</v>
      </c>
      <c r="B5" s="74" t="s">
        <v>1149</v>
      </c>
      <c r="C5" s="75" t="s">
        <v>1143</v>
      </c>
      <c r="D5" s="76" t="s">
        <v>1149</v>
      </c>
    </row>
    <row r="6" ht="20.1" customHeight="1" spans="1:4">
      <c r="A6" s="77" t="s">
        <v>191</v>
      </c>
      <c r="B6" s="76"/>
      <c r="C6" s="78" t="s">
        <v>1150</v>
      </c>
      <c r="D6" s="76"/>
    </row>
    <row r="7" ht="20.1" customHeight="1" spans="1:4">
      <c r="A7" s="79" t="s">
        <v>1151</v>
      </c>
      <c r="B7" s="76"/>
      <c r="C7" s="80" t="s">
        <v>1152</v>
      </c>
      <c r="D7" s="76"/>
    </row>
    <row r="8" ht="20.1" customHeight="1" spans="1:4">
      <c r="A8" s="79" t="s">
        <v>1153</v>
      </c>
      <c r="B8" s="76"/>
      <c r="C8" s="80" t="s">
        <v>1154</v>
      </c>
      <c r="D8" s="76"/>
    </row>
    <row r="9" ht="20.1" customHeight="1" spans="1:4">
      <c r="A9" s="79" t="s">
        <v>1155</v>
      </c>
      <c r="B9" s="76"/>
      <c r="C9" s="80" t="s">
        <v>1156</v>
      </c>
      <c r="D9" s="76"/>
    </row>
    <row r="10" ht="20.1" customHeight="1" spans="1:4">
      <c r="A10" s="79" t="s">
        <v>1157</v>
      </c>
      <c r="B10" s="76"/>
      <c r="C10" s="80" t="s">
        <v>1158</v>
      </c>
      <c r="D10" s="76"/>
    </row>
    <row r="11" ht="20.1" customHeight="1" spans="1:4">
      <c r="A11" s="79" t="s">
        <v>1159</v>
      </c>
      <c r="B11" s="76"/>
      <c r="C11" s="80" t="s">
        <v>1160</v>
      </c>
      <c r="D11" s="76"/>
    </row>
    <row r="12" ht="20.1" customHeight="1" spans="1:4">
      <c r="A12" s="79" t="s">
        <v>1161</v>
      </c>
      <c r="B12" s="76"/>
      <c r="C12" s="81" t="s">
        <v>1162</v>
      </c>
      <c r="D12" s="76"/>
    </row>
    <row r="13" ht="20.1" customHeight="1" spans="1:4">
      <c r="A13" s="82" t="s">
        <v>1163</v>
      </c>
      <c r="B13" s="76"/>
      <c r="C13" s="81" t="s">
        <v>1164</v>
      </c>
      <c r="D13" s="76"/>
    </row>
    <row r="14" ht="20.1" customHeight="1" spans="1:4">
      <c r="A14" s="82" t="s">
        <v>1165</v>
      </c>
      <c r="B14" s="76"/>
      <c r="C14" s="81"/>
      <c r="D14" s="76"/>
    </row>
    <row r="15" s="68" customFormat="1" ht="20.1" customHeight="1" spans="1:4">
      <c r="A15" s="82"/>
      <c r="B15" s="76"/>
      <c r="C15" s="81"/>
      <c r="D15" s="76"/>
    </row>
    <row r="16" ht="20.1" customHeight="1" spans="1:4">
      <c r="A16" s="73" t="s">
        <v>99</v>
      </c>
      <c r="B16" s="74"/>
      <c r="C16" s="75" t="s">
        <v>100</v>
      </c>
      <c r="D16" s="76"/>
    </row>
    <row r="17" ht="20.1" customHeight="1" spans="1:1">
      <c r="A17" s="83"/>
    </row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</sheetData>
  <mergeCells count="1">
    <mergeCell ref="A2:D2"/>
  </mergeCells>
  <printOptions horizontalCentered="1"/>
  <pageMargins left="0.16" right="0.16" top="0.98" bottom="0.98" header="0.51" footer="0.51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showGridLines="0" showZeros="0" workbookViewId="0">
      <selection activeCell="B11" sqref="B11"/>
    </sheetView>
  </sheetViews>
  <sheetFormatPr defaultColWidth="12.1833333333333" defaultRowHeight="15.55" customHeight="1" outlineLevelRow="6" outlineLevelCol="2"/>
  <cols>
    <col min="1" max="1" width="10.1083333333333" style="59" customWidth="1"/>
    <col min="2" max="2" width="42.75" style="59" customWidth="1"/>
    <col min="3" max="3" width="17.625" style="59" customWidth="1"/>
    <col min="4" max="16360" width="12.1833333333333" style="59" customWidth="1"/>
    <col min="16361" max="16384" width="12.1833333333333" style="60"/>
  </cols>
  <sheetData>
    <row r="1" customHeight="1" spans="1:1">
      <c r="A1" s="59" t="s">
        <v>1166</v>
      </c>
    </row>
    <row r="2" ht="34" customHeight="1" spans="1:3">
      <c r="A2" s="61" t="s">
        <v>1167</v>
      </c>
      <c r="B2" s="61"/>
      <c r="C2" s="61"/>
    </row>
    <row r="3" ht="16.95" customHeight="1" spans="1:3">
      <c r="A3" s="62"/>
      <c r="B3" s="62"/>
      <c r="C3" s="62"/>
    </row>
    <row r="4" ht="16.95" customHeight="1" spans="1:3">
      <c r="A4" s="63"/>
      <c r="B4" s="63"/>
      <c r="C4" s="62" t="s">
        <v>53</v>
      </c>
    </row>
    <row r="5" s="58" customFormat="1" ht="16.95" customHeight="1" spans="1:3">
      <c r="A5" s="64" t="s">
        <v>103</v>
      </c>
      <c r="B5" s="64" t="s">
        <v>1072</v>
      </c>
      <c r="C5" s="64" t="s">
        <v>925</v>
      </c>
    </row>
    <row r="6" s="58" customFormat="1" ht="16.95" customHeight="1" spans="1:3">
      <c r="A6" s="64"/>
      <c r="B6" s="64"/>
      <c r="C6" s="64"/>
    </row>
    <row r="7" ht="16.95" customHeight="1" spans="1:3">
      <c r="A7" s="65" t="s">
        <v>1085</v>
      </c>
      <c r="B7" s="66" t="s">
        <v>1168</v>
      </c>
      <c r="C7" s="67" t="s">
        <v>1149</v>
      </c>
    </row>
  </sheetData>
  <mergeCells count="5">
    <mergeCell ref="A2:C2"/>
    <mergeCell ref="A3:C3"/>
    <mergeCell ref="A5:A6"/>
    <mergeCell ref="B5:B6"/>
    <mergeCell ref="C5:C6"/>
  </mergeCells>
  <printOptions gridLines="1"/>
  <pageMargins left="0.75" right="0.75" top="1" bottom="1" header="0" footer="0"/>
  <pageSetup paperSize="1" orientation="portrait"/>
  <headerFooter alignWithMargins="0" scaleWithDoc="0">
    <oddHeader>&amp;C&amp;A</oddHeader>
    <oddFooter>&amp;CPage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B14" sqref="B14"/>
    </sheetView>
  </sheetViews>
  <sheetFormatPr defaultColWidth="9" defaultRowHeight="15" outlineLevelCol="2"/>
  <cols>
    <col min="1" max="1" width="22.5" style="46" customWidth="1"/>
    <col min="2" max="2" width="19" style="46" customWidth="1"/>
    <col min="3" max="3" width="38.625" style="46" customWidth="1"/>
    <col min="4" max="16384" width="9" style="46"/>
  </cols>
  <sheetData>
    <row r="1" ht="18.75" spans="1:1">
      <c r="A1" s="2" t="s">
        <v>1166</v>
      </c>
    </row>
    <row r="2" ht="41.25" customHeight="1" spans="1:3">
      <c r="A2" s="47" t="s">
        <v>1169</v>
      </c>
      <c r="B2" s="47"/>
      <c r="C2" s="47"/>
    </row>
    <row r="3" ht="24" customHeight="1" spans="3:3">
      <c r="C3" s="48" t="s">
        <v>53</v>
      </c>
    </row>
    <row r="4" ht="30" customHeight="1" spans="1:3">
      <c r="A4" s="49" t="s">
        <v>1170</v>
      </c>
      <c r="B4" s="50"/>
      <c r="C4" s="51" t="s">
        <v>1171</v>
      </c>
    </row>
    <row r="5" ht="30" customHeight="1" spans="1:3">
      <c r="A5" s="52">
        <v>131099</v>
      </c>
      <c r="B5" s="53"/>
      <c r="C5" s="54">
        <v>131098</v>
      </c>
    </row>
    <row r="6" ht="27.75" customHeight="1" spans="1:3">
      <c r="A6" s="55"/>
      <c r="B6" s="56"/>
      <c r="C6" s="56"/>
    </row>
    <row r="13" spans="2:2">
      <c r="B13" s="57"/>
    </row>
  </sheetData>
  <mergeCells count="4">
    <mergeCell ref="A2:C2"/>
    <mergeCell ref="A4:B4"/>
    <mergeCell ref="A5:B5"/>
    <mergeCell ref="A6:C6"/>
  </mergeCells>
  <pageMargins left="0.748031496062992" right="0.15748031496063" top="0.984251968503937" bottom="0.984251968503937" header="0.511811023622047" footer="0.511811023622047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"/>
  <sheetViews>
    <sheetView workbookViewId="0">
      <selection activeCell="C12" sqref="C12"/>
    </sheetView>
  </sheetViews>
  <sheetFormatPr defaultColWidth="9" defaultRowHeight="14.25" outlineLevelCol="1"/>
  <cols>
    <col min="1" max="1" width="45" style="27" customWidth="1"/>
    <col min="2" max="2" width="25.125" style="27" customWidth="1"/>
    <col min="3" max="16384" width="9" style="27"/>
  </cols>
  <sheetData>
    <row r="1" s="26" customFormat="1" ht="24.95" customHeight="1" spans="1:2">
      <c r="A1" s="2" t="s">
        <v>1172</v>
      </c>
      <c r="B1" s="28"/>
    </row>
    <row r="2" s="26" customFormat="1" ht="24.95" customHeight="1" spans="1:2">
      <c r="A2" s="41" t="s">
        <v>1173</v>
      </c>
      <c r="B2" s="41"/>
    </row>
    <row r="3" s="26" customFormat="1" ht="24" customHeight="1" spans="1:2">
      <c r="A3" s="30"/>
      <c r="B3" s="30" t="s">
        <v>53</v>
      </c>
    </row>
    <row r="4" ht="27" customHeight="1" spans="1:2">
      <c r="A4" s="42" t="s">
        <v>1174</v>
      </c>
      <c r="B4" s="43"/>
    </row>
    <row r="5" ht="27" customHeight="1" spans="1:2">
      <c r="A5" s="34" t="s">
        <v>1002</v>
      </c>
      <c r="B5" s="34" t="s">
        <v>1148</v>
      </c>
    </row>
    <row r="6" ht="27" customHeight="1" spans="1:2">
      <c r="A6" s="35" t="s">
        <v>1175</v>
      </c>
      <c r="B6" s="44" t="s">
        <v>1149</v>
      </c>
    </row>
    <row r="7" ht="27" customHeight="1" spans="1:2">
      <c r="A7" s="35" t="s">
        <v>1176</v>
      </c>
      <c r="B7" s="39"/>
    </row>
    <row r="8" ht="27" customHeight="1" spans="1:2">
      <c r="A8" s="35" t="s">
        <v>1177</v>
      </c>
      <c r="B8" s="37"/>
    </row>
    <row r="9" ht="27" customHeight="1" spans="1:2">
      <c r="A9" s="35" t="s">
        <v>1178</v>
      </c>
      <c r="B9" s="37"/>
    </row>
    <row r="10" ht="27" customHeight="1" spans="1:2">
      <c r="A10" s="35" t="s">
        <v>1179</v>
      </c>
      <c r="B10" s="39"/>
    </row>
    <row r="11" ht="27" customHeight="1" spans="1:2">
      <c r="A11" s="35"/>
      <c r="B11" s="39"/>
    </row>
    <row r="12" ht="27" customHeight="1" spans="1:2">
      <c r="A12" s="45"/>
      <c r="B12" s="39"/>
    </row>
    <row r="13" ht="27" customHeight="1" spans="1:2">
      <c r="A13" s="45"/>
      <c r="B13" s="39"/>
    </row>
    <row r="14" ht="27" customHeight="1" spans="1:2">
      <c r="A14" s="45"/>
      <c r="B14" s="39"/>
    </row>
    <row r="15" ht="27" customHeight="1" spans="1:2">
      <c r="A15" s="40" t="s">
        <v>1180</v>
      </c>
      <c r="B15" s="39"/>
    </row>
    <row r="16" ht="27" customHeight="1" spans="1:2">
      <c r="A16" s="40" t="s">
        <v>1181</v>
      </c>
      <c r="B16" s="39"/>
    </row>
    <row r="17" ht="30.75" customHeight="1" spans="1:2">
      <c r="A17" s="40" t="s">
        <v>99</v>
      </c>
      <c r="B17" s="39"/>
    </row>
    <row r="18" spans="1:1">
      <c r="A18" s="27" t="s">
        <v>1182</v>
      </c>
    </row>
  </sheetData>
  <mergeCells count="2">
    <mergeCell ref="A2:B2"/>
    <mergeCell ref="A4:B4"/>
  </mergeCells>
  <printOptions horizontalCentered="1"/>
  <pageMargins left="0.16" right="0.16" top="0.98" bottom="0.98" header="0.51" footer="0.51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"/>
  <sheetViews>
    <sheetView workbookViewId="0">
      <selection activeCell="H10" sqref="H10"/>
    </sheetView>
  </sheetViews>
  <sheetFormatPr defaultColWidth="9" defaultRowHeight="14.25" outlineLevelCol="1"/>
  <cols>
    <col min="1" max="1" width="41.875" style="27" customWidth="1"/>
    <col min="2" max="2" width="23.625" style="27" customWidth="1"/>
    <col min="3" max="16384" width="9" style="27"/>
  </cols>
  <sheetData>
    <row r="1" s="26" customFormat="1" ht="24.95" customHeight="1" spans="1:2">
      <c r="A1" s="2" t="s">
        <v>1183</v>
      </c>
      <c r="B1" s="28"/>
    </row>
    <row r="2" s="26" customFormat="1" ht="24.95" customHeight="1" spans="1:2">
      <c r="A2" s="29" t="s">
        <v>1184</v>
      </c>
      <c r="B2" s="29"/>
    </row>
    <row r="3" s="26" customFormat="1" ht="24" customHeight="1" spans="1:2">
      <c r="A3" s="30"/>
      <c r="B3" s="30" t="s">
        <v>53</v>
      </c>
    </row>
    <row r="4" ht="27" customHeight="1" spans="1:2">
      <c r="A4" s="31" t="s">
        <v>1185</v>
      </c>
      <c r="B4" s="32"/>
    </row>
    <row r="5" ht="27" customHeight="1" spans="1:2">
      <c r="A5" s="33" t="s">
        <v>1002</v>
      </c>
      <c r="B5" s="34" t="s">
        <v>1148</v>
      </c>
    </row>
    <row r="6" ht="27" customHeight="1" spans="1:2">
      <c r="A6" s="35" t="s">
        <v>1186</v>
      </c>
      <c r="B6" s="36" t="s">
        <v>1149</v>
      </c>
    </row>
    <row r="7" ht="27" customHeight="1" spans="1:2">
      <c r="A7" s="35" t="s">
        <v>1187</v>
      </c>
      <c r="B7" s="37"/>
    </row>
    <row r="8" ht="27" customHeight="1" spans="1:2">
      <c r="A8" s="35" t="s">
        <v>1188</v>
      </c>
      <c r="B8" s="37"/>
    </row>
    <row r="9" ht="27" customHeight="1" spans="1:2">
      <c r="A9" s="35" t="s">
        <v>1189</v>
      </c>
      <c r="B9" s="37"/>
    </row>
    <row r="10" ht="27" customHeight="1" spans="1:2">
      <c r="A10" s="35" t="s">
        <v>1190</v>
      </c>
      <c r="B10" s="38"/>
    </row>
    <row r="11" ht="27" customHeight="1" spans="1:2">
      <c r="A11" s="35" t="s">
        <v>1191</v>
      </c>
      <c r="B11" s="37"/>
    </row>
    <row r="12" ht="27" customHeight="1" spans="1:2">
      <c r="A12" s="35" t="s">
        <v>1192</v>
      </c>
      <c r="B12" s="39"/>
    </row>
    <row r="13" ht="27" customHeight="1" spans="1:2">
      <c r="A13" s="35" t="s">
        <v>1193</v>
      </c>
      <c r="B13" s="39"/>
    </row>
    <row r="14" ht="27" customHeight="1" spans="1:2">
      <c r="A14" s="40"/>
      <c r="B14" s="39"/>
    </row>
    <row r="15" ht="27" customHeight="1" spans="1:2">
      <c r="A15" s="40" t="s">
        <v>1194</v>
      </c>
      <c r="B15" s="39"/>
    </row>
    <row r="16" ht="27" customHeight="1" spans="1:2">
      <c r="A16" s="40" t="s">
        <v>1195</v>
      </c>
      <c r="B16" s="39"/>
    </row>
    <row r="17" ht="30.75" customHeight="1" spans="1:2">
      <c r="A17" s="40" t="s">
        <v>100</v>
      </c>
      <c r="B17" s="39"/>
    </row>
    <row r="18" spans="1:1">
      <c r="A18" s="27" t="s">
        <v>1182</v>
      </c>
    </row>
  </sheetData>
  <mergeCells count="2">
    <mergeCell ref="A2:B2"/>
    <mergeCell ref="A4:B4"/>
  </mergeCells>
  <printOptions horizontalCentered="1"/>
  <pageMargins left="0.16" right="0.16" top="0.98" bottom="0.98" header="0.51" footer="0.51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-0.249977111117893"/>
    <pageSetUpPr fitToPage="1"/>
  </sheetPr>
  <dimension ref="A1:I22"/>
  <sheetViews>
    <sheetView showZeros="0" workbookViewId="0">
      <selection activeCell="A6" sqref="A6"/>
    </sheetView>
  </sheetViews>
  <sheetFormatPr defaultColWidth="8" defaultRowHeight="14.25" customHeight="1"/>
  <cols>
    <col min="1" max="1" width="40.75" style="1" customWidth="1"/>
    <col min="2" max="6" width="12.875" style="1" customWidth="1"/>
    <col min="7" max="7" width="14.875" style="1" customWidth="1"/>
    <col min="8" max="9" width="12.875" style="1" customWidth="1"/>
    <col min="10" max="16384" width="8" style="1"/>
  </cols>
  <sheetData>
    <row r="1" ht="24" customHeight="1" spans="1:1">
      <c r="A1" s="2" t="s">
        <v>1196</v>
      </c>
    </row>
    <row r="2" ht="38.25" customHeight="1" spans="1:9">
      <c r="A2" s="3" t="s">
        <v>1197</v>
      </c>
      <c r="B2" s="3"/>
      <c r="C2" s="3"/>
      <c r="D2" s="3"/>
      <c r="E2" s="3"/>
      <c r="F2" s="3"/>
      <c r="G2" s="3"/>
      <c r="H2" s="3"/>
      <c r="I2" s="3"/>
    </row>
    <row r="3" customHeight="1" spans="1:9">
      <c r="A3" s="4"/>
      <c r="B3" s="5"/>
      <c r="C3" s="5"/>
      <c r="D3" s="5"/>
      <c r="E3" s="5"/>
      <c r="F3" s="5"/>
      <c r="G3" s="6" t="s">
        <v>53</v>
      </c>
      <c r="H3" s="6"/>
      <c r="I3" s="6"/>
    </row>
    <row r="4" ht="51.75" customHeight="1" spans="1:9">
      <c r="A4" s="7" t="s">
        <v>1198</v>
      </c>
      <c r="B4" s="7" t="s">
        <v>1199</v>
      </c>
      <c r="C4" s="8" t="s">
        <v>1200</v>
      </c>
      <c r="D4" s="7" t="s">
        <v>1201</v>
      </c>
      <c r="E4" s="7" t="s">
        <v>1202</v>
      </c>
      <c r="F4" s="7" t="s">
        <v>1203</v>
      </c>
      <c r="G4" s="9" t="s">
        <v>1204</v>
      </c>
      <c r="H4" s="10" t="s">
        <v>1205</v>
      </c>
      <c r="I4" s="9" t="s">
        <v>1206</v>
      </c>
    </row>
    <row r="5" ht="24.75" customHeight="1" spans="1:9">
      <c r="A5" s="11" t="s">
        <v>1207</v>
      </c>
      <c r="B5" s="12">
        <f t="shared" ref="B5:B18" si="0">C5+D5+E5+F5+G5+H5+I5</f>
        <v>48275.307928</v>
      </c>
      <c r="C5" s="13"/>
      <c r="D5" s="12">
        <v>35763.3452</v>
      </c>
      <c r="E5" s="12">
        <v>9719.699528</v>
      </c>
      <c r="F5" s="13"/>
      <c r="G5" s="13"/>
      <c r="H5" s="13"/>
      <c r="I5" s="12">
        <v>2792.2632</v>
      </c>
    </row>
    <row r="6" ht="24.75" customHeight="1" spans="1:9">
      <c r="A6" s="11" t="s">
        <v>1208</v>
      </c>
      <c r="B6" s="12">
        <f t="shared" si="0"/>
        <v>52421.772696</v>
      </c>
      <c r="C6" s="12"/>
      <c r="D6" s="12">
        <f t="shared" ref="D6:I6" si="1">SUM(D7:D12)</f>
        <v>18376.8494</v>
      </c>
      <c r="E6" s="12">
        <f t="shared" si="1"/>
        <v>33568.365296</v>
      </c>
      <c r="F6" s="12">
        <f t="shared" si="1"/>
        <v>0</v>
      </c>
      <c r="G6" s="12">
        <f t="shared" si="1"/>
        <v>0</v>
      </c>
      <c r="H6" s="12">
        <f t="shared" si="1"/>
        <v>0</v>
      </c>
      <c r="I6" s="12">
        <f t="shared" si="1"/>
        <v>476.558</v>
      </c>
    </row>
    <row r="7" ht="24.75" customHeight="1" spans="1:9">
      <c r="A7" s="14" t="s">
        <v>1209</v>
      </c>
      <c r="B7" s="12">
        <f t="shared" si="0"/>
        <v>30455.455396</v>
      </c>
      <c r="C7" s="12"/>
      <c r="D7" s="15">
        <v>4545.5321</v>
      </c>
      <c r="E7" s="15">
        <v>25464.365296</v>
      </c>
      <c r="F7" s="15"/>
      <c r="G7" s="15"/>
      <c r="H7" s="15"/>
      <c r="I7" s="15">
        <v>445.558</v>
      </c>
    </row>
    <row r="8" ht="24.75" customHeight="1" spans="1:9">
      <c r="A8" s="14" t="s">
        <v>1210</v>
      </c>
      <c r="B8" s="12">
        <f t="shared" si="0"/>
        <v>107</v>
      </c>
      <c r="C8" s="12"/>
      <c r="D8" s="15">
        <v>65</v>
      </c>
      <c r="E8" s="15">
        <v>20</v>
      </c>
      <c r="F8" s="15"/>
      <c r="G8" s="15"/>
      <c r="H8" s="15"/>
      <c r="I8" s="15">
        <v>22</v>
      </c>
    </row>
    <row r="9" ht="24.75" customHeight="1" spans="1:9">
      <c r="A9" s="16" t="s">
        <v>1211</v>
      </c>
      <c r="B9" s="12">
        <f t="shared" si="0"/>
        <v>21770.3173</v>
      </c>
      <c r="C9" s="12"/>
      <c r="D9" s="15">
        <v>13686.3173</v>
      </c>
      <c r="E9" s="15">
        <v>8084</v>
      </c>
      <c r="F9" s="12"/>
      <c r="G9" s="12"/>
      <c r="H9" s="15"/>
      <c r="I9" s="12"/>
    </row>
    <row r="10" ht="24.75" customHeight="1" spans="1:9">
      <c r="A10" s="17" t="s">
        <v>1212</v>
      </c>
      <c r="B10" s="12">
        <f t="shared" si="0"/>
        <v>0</v>
      </c>
      <c r="C10" s="12"/>
      <c r="D10" s="12"/>
      <c r="E10" s="12"/>
      <c r="F10" s="12"/>
      <c r="G10" s="12"/>
      <c r="H10" s="12"/>
      <c r="I10" s="12"/>
    </row>
    <row r="11" ht="24.75" customHeight="1" spans="1:9">
      <c r="A11" s="16" t="s">
        <v>1213</v>
      </c>
      <c r="B11" s="12">
        <f t="shared" si="0"/>
        <v>21</v>
      </c>
      <c r="C11" s="12"/>
      <c r="D11" s="15">
        <v>18</v>
      </c>
      <c r="E11" s="12"/>
      <c r="F11" s="15"/>
      <c r="G11" s="12"/>
      <c r="H11" s="12"/>
      <c r="I11" s="15">
        <v>3</v>
      </c>
    </row>
    <row r="12" ht="24.75" customHeight="1" spans="1:9">
      <c r="A12" s="16" t="s">
        <v>1214</v>
      </c>
      <c r="B12" s="12">
        <f t="shared" si="0"/>
        <v>68</v>
      </c>
      <c r="C12" s="12"/>
      <c r="D12" s="15">
        <v>62</v>
      </c>
      <c r="E12" s="12"/>
      <c r="F12" s="12"/>
      <c r="G12" s="12"/>
      <c r="H12" s="12"/>
      <c r="I12" s="15">
        <v>6</v>
      </c>
    </row>
    <row r="13" ht="24.75" hidden="1" customHeight="1" spans="1:9">
      <c r="A13" s="18" t="s">
        <v>1215</v>
      </c>
      <c r="B13" s="12">
        <f t="shared" si="0"/>
        <v>48378.988644</v>
      </c>
      <c r="C13" s="12"/>
      <c r="D13" s="12">
        <f t="shared" ref="D13:I13" si="2">SUM(D14:D18)</f>
        <v>14837.408272</v>
      </c>
      <c r="E13" s="12">
        <f t="shared" si="2"/>
        <v>33152.250372</v>
      </c>
      <c r="F13" s="12">
        <f t="shared" si="2"/>
        <v>0</v>
      </c>
      <c r="G13" s="12">
        <f t="shared" si="2"/>
        <v>0</v>
      </c>
      <c r="H13" s="12">
        <f t="shared" si="2"/>
        <v>0</v>
      </c>
      <c r="I13" s="12">
        <f t="shared" si="2"/>
        <v>389.33</v>
      </c>
    </row>
    <row r="14" ht="24.75" hidden="1" customHeight="1" spans="1:9">
      <c r="A14" s="16" t="s">
        <v>1216</v>
      </c>
      <c r="B14" s="12">
        <f t="shared" si="0"/>
        <v>48252.658644</v>
      </c>
      <c r="C14" s="12"/>
      <c r="D14" s="15">
        <v>14824.408272</v>
      </c>
      <c r="E14" s="15">
        <v>33152.250372</v>
      </c>
      <c r="F14" s="15"/>
      <c r="G14" s="15"/>
      <c r="H14" s="15"/>
      <c r="I14" s="15">
        <v>276</v>
      </c>
    </row>
    <row r="15" ht="24.75" hidden="1" customHeight="1" spans="1:9">
      <c r="A15" s="16" t="s">
        <v>1217</v>
      </c>
      <c r="B15" s="12">
        <f t="shared" si="0"/>
        <v>95.58</v>
      </c>
      <c r="C15" s="12"/>
      <c r="D15" s="15"/>
      <c r="E15" s="19"/>
      <c r="F15" s="19"/>
      <c r="G15" s="19"/>
      <c r="H15" s="19"/>
      <c r="I15" s="19">
        <v>95.58</v>
      </c>
    </row>
    <row r="16" ht="24.75" hidden="1" customHeight="1" spans="1:9">
      <c r="A16" s="16" t="s">
        <v>1218</v>
      </c>
      <c r="B16" s="12">
        <f t="shared" si="0"/>
        <v>13</v>
      </c>
      <c r="C16" s="12"/>
      <c r="D16" s="15">
        <v>13</v>
      </c>
      <c r="E16" s="19"/>
      <c r="F16" s="19"/>
      <c r="G16" s="19"/>
      <c r="H16" s="19"/>
      <c r="I16" s="19"/>
    </row>
    <row r="17" ht="24.75" hidden="1" customHeight="1" spans="1:9">
      <c r="A17" s="16" t="s">
        <v>1219</v>
      </c>
      <c r="B17" s="12">
        <f t="shared" si="0"/>
        <v>17.75</v>
      </c>
      <c r="C17" s="12"/>
      <c r="D17" s="19"/>
      <c r="E17" s="19"/>
      <c r="F17" s="19"/>
      <c r="G17" s="19"/>
      <c r="H17" s="15"/>
      <c r="I17" s="19">
        <v>17.75</v>
      </c>
    </row>
    <row r="18" ht="24.75" hidden="1" customHeight="1" spans="1:9">
      <c r="A18" s="16" t="s">
        <v>1220</v>
      </c>
      <c r="B18" s="12">
        <f t="shared" si="0"/>
        <v>0</v>
      </c>
      <c r="C18" s="12"/>
      <c r="D18" s="19"/>
      <c r="E18" s="19"/>
      <c r="F18" s="19"/>
      <c r="G18" s="19"/>
      <c r="H18" s="15"/>
      <c r="I18" s="19"/>
    </row>
    <row r="19" ht="24.75" hidden="1" customHeight="1" spans="1:9">
      <c r="A19" s="20" t="s">
        <v>1221</v>
      </c>
      <c r="B19" s="12">
        <f t="shared" ref="B19:I19" si="3">B6-B13</f>
        <v>4042.784052</v>
      </c>
      <c r="C19" s="12">
        <f t="shared" si="3"/>
        <v>0</v>
      </c>
      <c r="D19" s="12">
        <f t="shared" si="3"/>
        <v>3539.441128</v>
      </c>
      <c r="E19" s="12">
        <f t="shared" si="3"/>
        <v>416.114924000001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2">
        <f t="shared" si="3"/>
        <v>87.228</v>
      </c>
    </row>
    <row r="20" ht="24.75" hidden="1" customHeight="1" spans="1:9">
      <c r="A20" s="22" t="s">
        <v>1222</v>
      </c>
      <c r="B20" s="23">
        <f>B5+B19</f>
        <v>52318.09198</v>
      </c>
      <c r="C20" s="23"/>
      <c r="D20" s="23">
        <f t="shared" ref="D20:I20" si="4">D5+D19</f>
        <v>39302.786328</v>
      </c>
      <c r="E20" s="23">
        <f t="shared" si="4"/>
        <v>10135.814452</v>
      </c>
      <c r="F20" s="23"/>
      <c r="G20" s="23"/>
      <c r="H20" s="23"/>
      <c r="I20" s="23">
        <f t="shared" si="4"/>
        <v>2879.4912</v>
      </c>
    </row>
    <row r="21" ht="24.75" customHeight="1" spans="1:9">
      <c r="A21" s="24" t="s">
        <v>1223</v>
      </c>
      <c r="B21" s="25">
        <f>SUM(B5:B6)</f>
        <v>100697.080624</v>
      </c>
      <c r="C21" s="25">
        <f t="shared" ref="C21:I21" si="5">SUM(C5:C6)</f>
        <v>0</v>
      </c>
      <c r="D21" s="25">
        <f t="shared" si="5"/>
        <v>54140.1946</v>
      </c>
      <c r="E21" s="25">
        <f t="shared" si="5"/>
        <v>43288.064824</v>
      </c>
      <c r="F21" s="25">
        <f t="shared" si="5"/>
        <v>0</v>
      </c>
      <c r="G21" s="25">
        <f t="shared" si="5"/>
        <v>0</v>
      </c>
      <c r="H21" s="25">
        <f t="shared" si="5"/>
        <v>0</v>
      </c>
      <c r="I21" s="25">
        <f t="shared" si="5"/>
        <v>3268.8212</v>
      </c>
    </row>
    <row r="22" ht="34" customHeight="1" spans="1:9">
      <c r="A22" s="21" t="s">
        <v>1224</v>
      </c>
      <c r="B22" s="21"/>
      <c r="C22" s="21"/>
      <c r="D22" s="21"/>
      <c r="E22" s="21"/>
      <c r="F22" s="21"/>
      <c r="G22" s="21"/>
      <c r="H22" s="21"/>
      <c r="I22" s="21"/>
    </row>
  </sheetData>
  <mergeCells count="3">
    <mergeCell ref="A2:I2"/>
    <mergeCell ref="G3:I3"/>
    <mergeCell ref="A22:I22"/>
  </mergeCells>
  <pageMargins left="0.751388888888889" right="0.751388888888889" top="0.979861111111111" bottom="0.979861111111111" header="0.511805555555556" footer="0.511805555555556"/>
  <pageSetup paperSize="9" scale="87" firstPageNumber="45" orientation="landscape" useFirstPageNumber="1" errors="blank" horizontalDpi="600"/>
  <headerFooter alignWithMargins="0">
    <oddFooter>&amp;C第 &amp;P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-0.249977111117893"/>
    <pageSetUpPr fitToPage="1"/>
  </sheetPr>
  <dimension ref="A1:I21"/>
  <sheetViews>
    <sheetView showZeros="0" workbookViewId="0">
      <selection activeCell="B17" sqref="B17"/>
    </sheetView>
  </sheetViews>
  <sheetFormatPr defaultColWidth="8" defaultRowHeight="14.25" customHeight="1"/>
  <cols>
    <col min="1" max="1" width="40.75" style="1" customWidth="1"/>
    <col min="2" max="6" width="12.875" style="1" customWidth="1"/>
    <col min="7" max="7" width="14.875" style="1" customWidth="1"/>
    <col min="8" max="9" width="12.875" style="1" customWidth="1"/>
    <col min="10" max="16384" width="8" style="1"/>
  </cols>
  <sheetData>
    <row r="1" ht="24" customHeight="1" spans="1:1">
      <c r="A1" s="2" t="s">
        <v>1225</v>
      </c>
    </row>
    <row r="2" ht="38.25" customHeight="1" spans="1:9">
      <c r="A2" s="3" t="s">
        <v>1226</v>
      </c>
      <c r="B2" s="3"/>
      <c r="C2" s="3"/>
      <c r="D2" s="3"/>
      <c r="E2" s="3"/>
      <c r="F2" s="3"/>
      <c r="G2" s="3"/>
      <c r="H2" s="3"/>
      <c r="I2" s="3"/>
    </row>
    <row r="3" customHeight="1" spans="1:9">
      <c r="A3" s="4"/>
      <c r="B3" s="5"/>
      <c r="C3" s="5"/>
      <c r="D3" s="5"/>
      <c r="E3" s="5"/>
      <c r="F3" s="5"/>
      <c r="G3" s="6" t="s">
        <v>53</v>
      </c>
      <c r="H3" s="6"/>
      <c r="I3" s="6"/>
    </row>
    <row r="4" ht="51.75" customHeight="1" spans="1:9">
      <c r="A4" s="7" t="s">
        <v>1198</v>
      </c>
      <c r="B4" s="7" t="s">
        <v>1199</v>
      </c>
      <c r="C4" s="8" t="s">
        <v>1200</v>
      </c>
      <c r="D4" s="7" t="s">
        <v>1201</v>
      </c>
      <c r="E4" s="7" t="s">
        <v>1202</v>
      </c>
      <c r="F4" s="7" t="s">
        <v>1203</v>
      </c>
      <c r="G4" s="9" t="s">
        <v>1204</v>
      </c>
      <c r="H4" s="10" t="s">
        <v>1205</v>
      </c>
      <c r="I4" s="9" t="s">
        <v>1206</v>
      </c>
    </row>
    <row r="5" ht="24.75" customHeight="1" spans="1:9">
      <c r="A5" s="11" t="s">
        <v>1207</v>
      </c>
      <c r="B5" s="12">
        <f t="shared" ref="B5:B18" si="0">C5+D5+E5+F5+G5+H5+I5</f>
        <v>48275.307928</v>
      </c>
      <c r="C5" s="13"/>
      <c r="D5" s="12">
        <v>35763.3452</v>
      </c>
      <c r="E5" s="12">
        <v>9719.699528</v>
      </c>
      <c r="F5" s="13"/>
      <c r="G5" s="13"/>
      <c r="H5" s="13"/>
      <c r="I5" s="12">
        <v>2792.2632</v>
      </c>
    </row>
    <row r="6" ht="24.75" hidden="1" customHeight="1" spans="1:9">
      <c r="A6" s="11" t="s">
        <v>1227</v>
      </c>
      <c r="B6" s="12">
        <f t="shared" si="0"/>
        <v>52421.772696</v>
      </c>
      <c r="C6" s="12"/>
      <c r="D6" s="12">
        <f t="shared" ref="D6:I6" si="1">SUM(D7:D12)</f>
        <v>18376.8494</v>
      </c>
      <c r="E6" s="12">
        <f t="shared" si="1"/>
        <v>33568.365296</v>
      </c>
      <c r="F6" s="12">
        <f t="shared" si="1"/>
        <v>0</v>
      </c>
      <c r="G6" s="12">
        <f t="shared" si="1"/>
        <v>0</v>
      </c>
      <c r="H6" s="12">
        <f t="shared" si="1"/>
        <v>0</v>
      </c>
      <c r="I6" s="12">
        <f t="shared" si="1"/>
        <v>476.558</v>
      </c>
    </row>
    <row r="7" ht="24.75" hidden="1" customHeight="1" spans="1:9">
      <c r="A7" s="14" t="s">
        <v>1209</v>
      </c>
      <c r="B7" s="12">
        <f t="shared" si="0"/>
        <v>30455.455396</v>
      </c>
      <c r="C7" s="12"/>
      <c r="D7" s="15">
        <v>4545.5321</v>
      </c>
      <c r="E7" s="15">
        <v>25464.365296</v>
      </c>
      <c r="F7" s="15"/>
      <c r="G7" s="15"/>
      <c r="H7" s="15"/>
      <c r="I7" s="15">
        <v>445.558</v>
      </c>
    </row>
    <row r="8" ht="24.75" hidden="1" customHeight="1" spans="1:9">
      <c r="A8" s="14" t="s">
        <v>1210</v>
      </c>
      <c r="B8" s="12">
        <f t="shared" si="0"/>
        <v>107</v>
      </c>
      <c r="C8" s="12"/>
      <c r="D8" s="15">
        <v>65</v>
      </c>
      <c r="E8" s="15">
        <v>20</v>
      </c>
      <c r="F8" s="15"/>
      <c r="G8" s="15"/>
      <c r="H8" s="15"/>
      <c r="I8" s="15">
        <v>22</v>
      </c>
    </row>
    <row r="9" ht="24.75" hidden="1" customHeight="1" spans="1:9">
      <c r="A9" s="16" t="s">
        <v>1211</v>
      </c>
      <c r="B9" s="12">
        <f t="shared" si="0"/>
        <v>21770.3173</v>
      </c>
      <c r="C9" s="12"/>
      <c r="D9" s="15">
        <v>13686.3173</v>
      </c>
      <c r="E9" s="15">
        <v>8084</v>
      </c>
      <c r="F9" s="12"/>
      <c r="G9" s="12"/>
      <c r="H9" s="15"/>
      <c r="I9" s="12"/>
    </row>
    <row r="10" ht="24.75" hidden="1" customHeight="1" spans="1:9">
      <c r="A10" s="17" t="s">
        <v>1212</v>
      </c>
      <c r="B10" s="12">
        <f t="shared" si="0"/>
        <v>0</v>
      </c>
      <c r="C10" s="12"/>
      <c r="D10" s="12"/>
      <c r="E10" s="12"/>
      <c r="F10" s="12"/>
      <c r="G10" s="12"/>
      <c r="H10" s="12"/>
      <c r="I10" s="12"/>
    </row>
    <row r="11" ht="24.75" hidden="1" customHeight="1" spans="1:9">
      <c r="A11" s="16" t="s">
        <v>1213</v>
      </c>
      <c r="B11" s="12">
        <f t="shared" si="0"/>
        <v>21</v>
      </c>
      <c r="C11" s="12"/>
      <c r="D11" s="15">
        <v>18</v>
      </c>
      <c r="E11" s="12"/>
      <c r="F11" s="15"/>
      <c r="G11" s="12"/>
      <c r="H11" s="12"/>
      <c r="I11" s="15">
        <v>3</v>
      </c>
    </row>
    <row r="12" ht="24.75" hidden="1" customHeight="1" spans="1:9">
      <c r="A12" s="16" t="s">
        <v>1214</v>
      </c>
      <c r="B12" s="12">
        <f t="shared" si="0"/>
        <v>68</v>
      </c>
      <c r="C12" s="12"/>
      <c r="D12" s="15">
        <v>62</v>
      </c>
      <c r="E12" s="12"/>
      <c r="F12" s="12"/>
      <c r="G12" s="12"/>
      <c r="H12" s="12"/>
      <c r="I12" s="15">
        <v>6</v>
      </c>
    </row>
    <row r="13" ht="24.75" customHeight="1" spans="1:9">
      <c r="A13" s="18" t="s">
        <v>1228</v>
      </c>
      <c r="B13" s="12">
        <f t="shared" si="0"/>
        <v>48378.988644</v>
      </c>
      <c r="C13" s="12"/>
      <c r="D13" s="12">
        <f t="shared" ref="D13:I13" si="2">SUM(D14:D18)</f>
        <v>14837.408272</v>
      </c>
      <c r="E13" s="12">
        <f t="shared" si="2"/>
        <v>33152.250372</v>
      </c>
      <c r="F13" s="12">
        <f t="shared" si="2"/>
        <v>0</v>
      </c>
      <c r="G13" s="12">
        <f t="shared" si="2"/>
        <v>0</v>
      </c>
      <c r="H13" s="12">
        <f t="shared" si="2"/>
        <v>0</v>
      </c>
      <c r="I13" s="12">
        <f t="shared" si="2"/>
        <v>389.33</v>
      </c>
    </row>
    <row r="14" ht="24.75" customHeight="1" spans="1:9">
      <c r="A14" s="16" t="s">
        <v>1216</v>
      </c>
      <c r="B14" s="12">
        <f t="shared" si="0"/>
        <v>48252.658644</v>
      </c>
      <c r="C14" s="12"/>
      <c r="D14" s="15">
        <v>14824.408272</v>
      </c>
      <c r="E14" s="15">
        <v>33152.250372</v>
      </c>
      <c r="F14" s="15"/>
      <c r="G14" s="15"/>
      <c r="H14" s="15"/>
      <c r="I14" s="15">
        <v>276</v>
      </c>
    </row>
    <row r="15" ht="24.75" customHeight="1" spans="1:9">
      <c r="A15" s="16" t="s">
        <v>1217</v>
      </c>
      <c r="B15" s="12">
        <f t="shared" si="0"/>
        <v>95.58</v>
      </c>
      <c r="C15" s="12"/>
      <c r="D15" s="15"/>
      <c r="E15" s="19"/>
      <c r="F15" s="19"/>
      <c r="G15" s="19"/>
      <c r="H15" s="19"/>
      <c r="I15" s="19">
        <v>95.58</v>
      </c>
    </row>
    <row r="16" ht="24.75" customHeight="1" spans="1:9">
      <c r="A16" s="16" t="s">
        <v>1218</v>
      </c>
      <c r="B16" s="12">
        <f t="shared" si="0"/>
        <v>13</v>
      </c>
      <c r="C16" s="12"/>
      <c r="D16" s="15">
        <v>13</v>
      </c>
      <c r="E16" s="19"/>
      <c r="F16" s="19"/>
      <c r="G16" s="19"/>
      <c r="H16" s="19"/>
      <c r="I16" s="19"/>
    </row>
    <row r="17" ht="24.75" customHeight="1" spans="1:9">
      <c r="A17" s="16" t="s">
        <v>1219</v>
      </c>
      <c r="B17" s="12">
        <f t="shared" si="0"/>
        <v>17.75</v>
      </c>
      <c r="C17" s="12"/>
      <c r="D17" s="19"/>
      <c r="E17" s="19"/>
      <c r="F17" s="19"/>
      <c r="G17" s="19"/>
      <c r="H17" s="15"/>
      <c r="I17" s="19">
        <v>17.75</v>
      </c>
    </row>
    <row r="18" ht="24.75" customHeight="1" spans="1:9">
      <c r="A18" s="16" t="s">
        <v>1220</v>
      </c>
      <c r="B18" s="12">
        <f t="shared" si="0"/>
        <v>0</v>
      </c>
      <c r="C18" s="12"/>
      <c r="D18" s="19"/>
      <c r="E18" s="19"/>
      <c r="F18" s="19"/>
      <c r="G18" s="19"/>
      <c r="H18" s="15"/>
      <c r="I18" s="19"/>
    </row>
    <row r="19" ht="24.75" customHeight="1" spans="1:9">
      <c r="A19" s="20" t="s">
        <v>1229</v>
      </c>
      <c r="B19" s="12">
        <f t="shared" ref="B19:I19" si="3">B6-B13</f>
        <v>4042.784052</v>
      </c>
      <c r="C19" s="12">
        <f t="shared" si="3"/>
        <v>0</v>
      </c>
      <c r="D19" s="12">
        <f t="shared" si="3"/>
        <v>3539.441128</v>
      </c>
      <c r="E19" s="12">
        <f t="shared" si="3"/>
        <v>416.114924000001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2">
        <f t="shared" si="3"/>
        <v>87.228</v>
      </c>
    </row>
    <row r="20" ht="24.75" customHeight="1" spans="1:9">
      <c r="A20" s="20" t="s">
        <v>1230</v>
      </c>
      <c r="B20" s="12">
        <f>B5+B19+B13</f>
        <v>100697.080624</v>
      </c>
      <c r="C20" s="12">
        <f t="shared" ref="C20:I20" si="4">C5+C19+C13</f>
        <v>0</v>
      </c>
      <c r="D20" s="12">
        <f t="shared" si="4"/>
        <v>54140.1946</v>
      </c>
      <c r="E20" s="12">
        <f t="shared" si="4"/>
        <v>43288.064824</v>
      </c>
      <c r="F20" s="12">
        <f t="shared" si="4"/>
        <v>0</v>
      </c>
      <c r="G20" s="12">
        <f t="shared" si="4"/>
        <v>0</v>
      </c>
      <c r="H20" s="12">
        <f t="shared" si="4"/>
        <v>0</v>
      </c>
      <c r="I20" s="12">
        <f t="shared" si="4"/>
        <v>3268.8212</v>
      </c>
    </row>
    <row r="21" ht="34" customHeight="1" spans="1:9">
      <c r="A21" s="21" t="s">
        <v>1224</v>
      </c>
      <c r="B21" s="21"/>
      <c r="C21" s="21"/>
      <c r="D21" s="21"/>
      <c r="E21" s="21"/>
      <c r="F21" s="21"/>
      <c r="G21" s="21"/>
      <c r="H21" s="21"/>
      <c r="I21" s="21"/>
    </row>
  </sheetData>
  <mergeCells count="3">
    <mergeCell ref="A2:I2"/>
    <mergeCell ref="G3:I3"/>
    <mergeCell ref="A21:I21"/>
  </mergeCells>
  <pageMargins left="0.751388888888889" right="0.751388888888889" top="0.979861111111111" bottom="0.979861111111111" header="0.511805555555556" footer="0.511805555555556"/>
  <pageSetup paperSize="9" scale="87" firstPageNumber="45" orientation="landscape" useFirstPageNumber="1" errors="blank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预算草案目录</vt:lpstr>
      <vt:lpstr>一般公共财政预算收支总表 （附件1）</vt:lpstr>
      <vt:lpstr>一般公共财政预算收入明细表 (附表2)</vt:lpstr>
      <vt:lpstr>一般公共财政预算支出明细表 (附表3)</vt:lpstr>
      <vt:lpstr>一般公共财政预算本级支出明细表 (附表4)</vt:lpstr>
      <vt:lpstr>一般公共预算本级基本支出表（附表5）</vt:lpstr>
      <vt:lpstr>一般公共预算税收返还和转移支付分项目表(附表6）</vt:lpstr>
      <vt:lpstr>一般公共预算税收返还和转移支付分地区表（附表7）</vt:lpstr>
      <vt:lpstr>专项转移支付分项目表(附表8）</vt:lpstr>
      <vt:lpstr>专项转移支付分地区表（附表9）</vt:lpstr>
      <vt:lpstr>政府一般债务限额和余额情况表（附表10）</vt:lpstr>
      <vt:lpstr>本级政府性基金收入预算表（附表11）</vt:lpstr>
      <vt:lpstr>本级政府性基金支出预算表（附表12）</vt:lpstr>
      <vt:lpstr>政府性基金转移支付表（附表13）</vt:lpstr>
      <vt:lpstr>政府性基金转移支付分地区表（附表14)</vt:lpstr>
      <vt:lpstr>政府专项债务限额和余额情况（附表15）</vt:lpstr>
      <vt:lpstr>本级国有资本经营收入预算表（附表16）</vt:lpstr>
      <vt:lpstr>本级国有资本经营支出预算表（附表17）</vt:lpstr>
      <vt:lpstr>社会保险基金预算收入表（附表18）</vt:lpstr>
      <vt:lpstr>社会保险基金预算支出表（附表19）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刘琦伟 10.105.180.177</cp:lastModifiedBy>
  <dcterms:created xsi:type="dcterms:W3CDTF">2020-04-05T07:20:00Z</dcterms:created>
  <cp:lastPrinted>2020-04-05T10:57:00Z</cp:lastPrinted>
  <dcterms:modified xsi:type="dcterms:W3CDTF">2022-09-08T10:02:17Z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